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14-FL1\Tsunagi\00総務課\02財政係\01決算・監査関係\財政状況資料集（公表）\H27年度財政状況資料集\170522 最終提出\"/>
    </mc:Choice>
  </mc:AlternateContent>
  <bookViews>
    <workbookView xWindow="240" yWindow="60" windowWidth="14940" windowHeight="7875" tabRatio="5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CO34" i="9" l="1"/>
</calcChain>
</file>

<file path=xl/sharedStrings.xml><?xml version="1.0" encoding="utf-8"?>
<sst xmlns="http://schemas.openxmlformats.org/spreadsheetml/2006/main" count="1091" uniqueCount="551">
  <si>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</si>
  <si>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</si>
  <si>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</si>
  <si>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</si>
  <si>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</si>
  <si>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</si>
  <si>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</si>
  <si>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</si>
  <si>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</si>
  <si>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</si>
  <si>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</si>
  <si>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</si>
  <si>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</si>
  <si>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</si>
  <si>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</si>
  <si>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</si>
  <si>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</si>
  <si>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</si>
  <si>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</si>
  <si>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</si>
  <si>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</si>
  <si>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</si>
  <si>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</si>
  <si>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</si>
  <si>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</si>
  <si>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</si>
  <si>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</si>
  <si>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</si>
  <si>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</si>
  <si>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</si>
  <si>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</si>
  <si>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</si>
  <si>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</si>
  <si>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</si>
  <si>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</si>
  <si>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</si>
  <si>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</si>
  <si>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</si>
  <si>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</si>
  <si>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</si>
  <si>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</si>
  <si>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</si>
  <si>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</si>
  <si>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</si>
  <si>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</si>
  <si>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</si>
  <si>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</si>
  <si>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</si>
  <si>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</si>
  <si>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</si>
  <si>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</si>
  <si>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</si>
  <si>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</si>
  <si>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</si>
  <si>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</si>
  <si>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</si>
  <si>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</si>
  <si>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</si>
  <si>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</si>
  <si>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</si>
  <si>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</si>
  <si>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</si>
  <si>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</si>
  <si>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</si>
  <si>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</si>
  <si>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</si>
  <si>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</si>
  <si>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</si>
  <si>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</si>
  <si>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</si>
  <si>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</si>
  <si>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</si>
  <si>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</si>
  <si>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</si>
  <si>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</si>
  <si>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</si>
  <si>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</si>
  <si>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</si>
  <si>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</si>
  <si>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</si>
  <si>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</si>
  <si>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</si>
  <si>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</si>
  <si>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</si>
  <si>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</si>
  <si>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</si>
  <si>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</si>
  <si>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</si>
  <si>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</si>
  <si>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</si>
  <si>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</si>
  <si>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</si>
  <si>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</si>
  <si>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</si>
  <si>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</si>
  <si>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</si>
  <si>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</si>
  <si>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</si>
  <si>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</si>
  <si>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</si>
  <si>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</si>
  <si>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</si>
  <si>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</si>
  <si>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</si>
  <si>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</si>
  <si>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</si>
  <si>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</si>
  <si>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</si>
  <si>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</si>
  <si>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</si>
  <si>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</si>
  <si>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</si>
  <si>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</si>
  <si>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</si>
  <si>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</si>
  <si>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</si>
  <si>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</si>
  <si>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</si>
  <si>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</si>
  <si>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</si>
  <si>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</si>
  <si>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</si>
  <si>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</si>
  <si>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</si>
  <si>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</si>
  <si>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</si>
  <si>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</si>
  <si>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</si>
  <si>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</si>
  <si>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</si>
  <si>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</si>
  <si>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</si>
  <si>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</si>
  <si>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</si>
  <si>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</si>
  <si>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</si>
  <si>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</si>
  <si>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</si>
  <si>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</si>
  <si>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</si>
  <si>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</si>
  <si>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</si>
  <si>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</si>
  <si>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</si>
  <si>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</si>
  <si>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</si>
  <si>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</si>
  <si>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</si>
  <si>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</si>
  <si>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</si>
  <si>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</si>
  <si>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</si>
  <si>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</si>
  <si>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</si>
  <si>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</si>
  <si>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</si>
  <si>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</si>
  <si>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</si>
  <si>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</si>
  <si>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</si>
  <si>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</si>
  <si>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</si>
  <si>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</si>
  <si>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</si>
  <si>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</si>
  <si>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</si>
  <si>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</si>
  <si>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</si>
  <si>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</si>
  <si>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</si>
  <si>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</si>
  <si>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</si>
  <si>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</si>
  <si>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</si>
  <si>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</si>
  <si>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</si>
  <si>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</si>
  <si>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</si>
  <si>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</si>
  <si>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</si>
  <si>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</si>
  <si>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</si>
  <si>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</si>
  <si>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</si>
  <si>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</si>
  <si>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</si>
  <si>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</si>
  <si>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</si>
  <si>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</si>
  <si>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</si>
  <si>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</si>
  <si>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</si>
  <si>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</si>
  <si>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</si>
  <si>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</si>
  <si>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</si>
  <si>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熊本県津奈木町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</si>
  <si>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</si>
  <si>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</si>
  <si>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</si>
  <si>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</si>
  <si>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</si>
  <si>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</si>
  <si>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</si>
  <si>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</si>
  <si>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</si>
  <si>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</si>
  <si>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</si>
  <si>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</si>
  <si>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</si>
  <si>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</si>
  <si>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</si>
  <si>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</si>
  <si>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</si>
  <si>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</si>
  <si>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</si>
  <si>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</si>
  <si>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</si>
  <si>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</si>
  <si>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</si>
  <si>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</si>
  <si>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</si>
  <si>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</si>
  <si>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</si>
  <si>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</si>
  <si>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</si>
  <si>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</si>
  <si>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</si>
  <si>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</si>
  <si>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</si>
  <si>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</si>
  <si>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</si>
  <si>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</si>
  <si>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</si>
  <si>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</si>
  <si>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</si>
  <si>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</si>
  <si>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</si>
  <si>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</si>
  <si>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</si>
  <si>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</si>
  <si>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</si>
  <si>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</si>
  <si>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</si>
  <si>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</si>
  <si>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</si>
  <si>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</si>
  <si>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</si>
  <si>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</si>
  <si>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</si>
  <si>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</si>
  <si>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</si>
  <si>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</si>
  <si>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</si>
  <si>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</si>
  <si>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</si>
  <si>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</si>
  <si>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</si>
  <si>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</si>
  <si>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</si>
  <si>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</si>
  <si>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</si>
  <si>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</si>
  <si>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</si>
  <si>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</si>
  <si>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</si>
  <si>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</si>
  <si>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</si>
  <si>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</si>
  <si>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</si>
  <si>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</si>
  <si>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</si>
  <si>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</si>
  <si>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</si>
  <si>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</si>
  <si>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</si>
  <si>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</si>
  <si>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</si>
  <si>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</si>
  <si>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</si>
  <si>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</si>
  <si>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</si>
  <si>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</si>
  <si>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</si>
  <si>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</si>
  <si>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</si>
  <si>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</si>
  <si>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</si>
  <si>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</si>
  <si>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</si>
  <si>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</si>
  <si>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</si>
  <si>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</si>
  <si>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</si>
  <si>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</si>
  <si>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</si>
  <si>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</si>
  <si>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</si>
  <si>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</si>
  <si>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</si>
  <si>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</si>
  <si>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</si>
  <si>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</si>
  <si>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</si>
  <si>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</si>
  <si>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</si>
  <si>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</si>
  <si>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</si>
  <si>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</si>
  <si>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</si>
  <si>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</si>
  <si>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</si>
  <si>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</si>
  <si>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</si>
  <si>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</si>
  <si>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</si>
  <si>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</si>
  <si>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</si>
  <si>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</si>
  <si>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</si>
  <si>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</si>
  <si>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</si>
  <si>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</si>
  <si>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</si>
  <si>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</si>
  <si>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</si>
  <si>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</si>
  <si>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</si>
  <si>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</si>
  <si>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</si>
  <si>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</si>
  <si>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</si>
  <si>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</si>
  <si>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</si>
  <si>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</si>
  <si>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</si>
  <si>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</si>
  <si>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</si>
  <si>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</si>
  <si>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</si>
  <si>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</si>
  <si>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</si>
  <si>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</si>
  <si>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</si>
  <si>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</si>
  <si>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熊本県津奈木町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</si>
  <si>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</si>
  <si>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</si>
  <si>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</si>
  <si>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</si>
  <si>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</si>
  <si>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</si>
  <si>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</si>
  <si>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</si>
  <si>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</si>
  <si>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</si>
  <si>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</si>
  <si>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</si>
  <si>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</si>
  <si>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</si>
  <si>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</si>
  <si>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</si>
  <si>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</si>
  <si>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</si>
  <si>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</si>
  <si>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</si>
  <si>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</si>
  <si>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</si>
  <si>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</si>
  <si>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</si>
  <si>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</si>
  <si>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</si>
  <si>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</si>
  <si>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</si>
  <si>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</si>
  <si>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</si>
  <si>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</si>
  <si>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</si>
  <si>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</si>
  <si>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</si>
  <si>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</si>
  <si>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</si>
  <si>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</si>
  <si>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</si>
  <si>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</si>
  <si>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</si>
  <si>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</si>
  <si>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</si>
  <si>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</si>
  <si>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</si>
  <si>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</si>
  <si>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</si>
  <si>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</si>
  <si>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</si>
  <si>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</si>
  <si>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</si>
  <si>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</si>
  <si>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</si>
  <si>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</si>
  <si>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</si>
  <si>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</si>
  <si>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</si>
  <si>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</si>
  <si>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</si>
  <si>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</si>
  <si>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</si>
  <si>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</si>
  <si>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</si>
  <si>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</si>
  <si>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</si>
  <si>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</si>
  <si>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</si>
  <si>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</si>
  <si>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</si>
  <si>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</si>
  <si>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</si>
  <si>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</si>
  <si>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</si>
  <si>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</si>
  <si>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</si>
  <si>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</si>
  <si>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</si>
  <si>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</si>
  <si>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</si>
  <si>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</si>
  <si>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</si>
  <si>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</si>
  <si>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</si>
  <si>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</si>
  <si>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</si>
  <si>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</si>
  <si>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</si>
  <si>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</si>
  <si>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</si>
  <si>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</si>
  <si>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</si>
  <si>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</si>
  <si>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</si>
  <si>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</si>
  <si>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</si>
  <si>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</si>
  <si>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</si>
  <si>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</si>
  <si>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</si>
  <si>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</si>
  <si>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</si>
  <si>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</si>
  <si>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</si>
  <si>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</si>
  <si>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</si>
  <si>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</si>
  <si>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</si>
  <si>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</si>
  <si>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</si>
  <si>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</si>
  <si>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</si>
  <si>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</si>
  <si>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</si>
  <si>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</si>
  <si>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</si>
  <si>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</si>
  <si>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</si>
  <si>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</si>
  <si>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</si>
  <si>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</si>
  <si>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</si>
  <si>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</si>
  <si>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</si>
  <si>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</si>
  <si>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</si>
  <si>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</si>
  <si>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</si>
  <si>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</si>
  <si>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</si>
  <si>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</si>
  <si>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</si>
  <si>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</si>
  <si>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</si>
  <si>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</si>
  <si>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</si>
  <si>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</si>
  <si>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</si>
  <si>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</si>
  <si>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</si>
  <si>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</si>
  <si>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</si>
  <si>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</si>
  <si>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</si>
  <si>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</si>
  <si>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</si>
  <si>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</si>
  <si>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</si>
  <si>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</si>
  <si>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</si>
  <si>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</si>
  <si>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</si>
  <si>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</si>
  <si>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</si>
  <si>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</si>
  <si>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</si>
  <si>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</si>
  <si>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</si>
  <si>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</si>
  <si>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</si>
  <si>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</si>
  <si>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</si>
  <si>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</si>
  <si>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</si>
  <si>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</si>
  <si>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</si>
  <si>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</si>
  <si>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</si>
  <si>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</si>
  <si>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</si>
  <si>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</si>
  <si>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</si>
  <si>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</si>
  <si>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</si>
  <si>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</si>
  <si>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</si>
  <si>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</si>
  <si>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 2.40</t>
  </si>
  <si>
    <t>国民健康保険事業特別会計</t>
  </si>
  <si>
    <t>宅地造成事業</t>
  </si>
  <si>
    <t>一般会計</t>
  </si>
  <si>
    <t>介護保険事業特別会計</t>
  </si>
  <si>
    <t>簡易水道事業</t>
  </si>
  <si>
    <t>後期高齢者医療事業特別会計</t>
  </si>
  <si>
    <t>恒久対策事業特別会計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</si>
  <si>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</si>
  <si>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</si>
  <si>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</si>
  <si>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</si>
  <si>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</si>
  <si>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</si>
  <si>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</si>
  <si>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一般財団法人津奈木町地域振興公社</t>
    <rPh sb="0" eb="2">
      <t>イッパン</t>
    </rPh>
    <rPh sb="2" eb="4">
      <t>ザイダン</t>
    </rPh>
    <rPh sb="4" eb="6">
      <t>ホウジン</t>
    </rPh>
    <rPh sb="6" eb="9">
      <t>ツナギ</t>
    </rPh>
    <rPh sb="9" eb="10">
      <t>マチ</t>
    </rPh>
    <rPh sb="10" eb="12">
      <t>チイキ</t>
    </rPh>
    <rPh sb="12" eb="14">
      <t>シンコウ</t>
    </rPh>
    <rPh sb="14" eb="16">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</si>
  <si>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</si>
  <si>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</si>
  <si>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</si>
  <si>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</si>
  <si>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</si>
  <si>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</si>
  <si>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</si>
  <si>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</si>
  <si>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</si>
  <si>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</si>
  <si>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</si>
  <si>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</si>
  <si>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</si>
  <si>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近年減少傾向にある。その要因は従前から行ってきた地方債発行上限額を２億５千万円に設定した起債抑制策により元利償還金の額が減少したためである。今後も、起債抑制策により引き続き低水準の維持に努める。また近年では、将来負担比率は発生していない。その要因として地方債残高においては従前から行ってきた起債抑制策により減少傾向にあり、また、充当可能基金も近年の経済対策臨時交付金などの影響により積立金が増加傾向にあるためである。
</t>
    <rPh sb="0" eb="2">
      <t>ジッシツ</t>
    </rPh>
    <rPh sb="2" eb="4">
      <t>コウサイ</t>
    </rPh>
    <rPh sb="4" eb="5">
      <t>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37" eb="39">
      <t>ヨウイン</t>
    </rPh>
    <rPh sb="136" eb="138">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</si>
</sst>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93292</c:v>
                </c:pt>
                <c:pt idx="1">
                  <c:v>113178</c:v>
                </c:pt>
                <c:pt idx="2">
                  <c:v>67804</c:v>
                </c:pt>
                <c:pt idx="3">
                  <c:v>91135</c:v>
                </c:pt>
                <c:pt idx="4">
                  <c:v>124995</c:v>
                </c:pt>
              </c:numCache>
            </c:numRef>
          </c:val>
          <c:smooth val="0"/>
        </c:ser>
        <c:dLbls>
          <c:showLegendKey val="0"/>
          <c:showVal val="0"/>
          <c:showCatName val="0"/>
          <c:showSerName val="0"/>
          <c:showPercent val="0"/>
          <c:showBubbleSize val="0"/>
        </c:dLbls>
        <c:marker val="1"/>
        <c:smooth val="0"/>
        <c:axId val="258485864"/>
        <c:axId val="111715280"/>
      </c:lineChart>
      <c:catAx>
        <c:axId val="258485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15280"/>
        <c:crosses val="autoZero"/>
        <c:auto val="1"/>
        <c:lblAlgn val="ctr"/>
        <c:lblOffset val="100"/>
        <c:tickLblSkip val="1"/>
        <c:tickMarkSkip val="1"/>
        <c:noMultiLvlLbl val="0"/>
      </c:catAx>
      <c:valAx>
        <c:axId val="1117152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485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8.07</c:v>
                </c:pt>
                <c:pt idx="1">
                  <c:v>8.2799999999999994</c:v>
                </c:pt>
                <c:pt idx="2">
                  <c:v>7.92</c:v>
                </c:pt>
                <c:pt idx="3">
                  <c:v>8.18</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29.59</c:v>
                </c:pt>
                <c:pt idx="1">
                  <c:v>32.18</c:v>
                </c:pt>
                <c:pt idx="2">
                  <c:v>32.619999999999997</c:v>
                </c:pt>
                <c:pt idx="3">
                  <c:v>36.18</c:v>
                </c:pt>
                <c:pt idx="4">
                  <c:v>34.090000000000003</c:v>
                </c:pt>
              </c:numCache>
            </c:numRef>
          </c:val>
        </c:ser>
        <c:dLbls>
          <c:showLegendKey val="0"/>
          <c:showVal val="0"/>
          <c:showCatName val="0"/>
          <c:showSerName val="0"/>
          <c:showPercent val="0"/>
          <c:showBubbleSize val="0"/>
        </c:dLbls>
        <c:gapWidth val="250"/>
        <c:overlap val="100"/>
        <c:axId val="256244744"/>
        <c:axId val="25562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3.54</c:v>
                </c:pt>
                <c:pt idx="1">
                  <c:v>0.08</c:v>
                </c:pt>
                <c:pt idx="2">
                  <c:v>-1.81</c:v>
                </c:pt>
                <c:pt idx="3">
                  <c:v>0.05</c:v>
                </c:pt>
                <c:pt idx="4">
                  <c:v>-2.4</c:v>
                </c:pt>
              </c:numCache>
            </c:numRef>
          </c:val>
          <c:smooth val="0"/>
        </c:ser>
        <c:dLbls>
          <c:showLegendKey val="0"/>
          <c:showVal val="0"/>
          <c:showCatName val="0"/>
          <c:showSerName val="0"/>
          <c:showPercent val="0"/>
          <c:showBubbleSize val="0"/>
        </c:dLbls>
        <c:marker val="1"/>
        <c:smooth val="0"/>
        <c:axId val="256244744"/>
        <c:axId val="255620944"/>
      </c:lineChart>
      <c:catAx>
        <c:axId val="25624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620944"/>
        <c:crosses val="autoZero"/>
        <c:auto val="1"/>
        <c:lblAlgn val="ctr"/>
        <c:lblOffset val="100"/>
        <c:tickLblSkip val="1"/>
        <c:tickMarkSkip val="1"/>
        <c:noMultiLvlLbl val="0"/>
      </c:catAx>
      <c:valAx>
        <c:axId val="25562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24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0.05</c:v>
                </c:pt>
                <c:pt idx="4">
                  <c:v>#N/A</c:v>
                </c:pt>
                <c:pt idx="5">
                  <c:v>0.13</c:v>
                </c:pt>
                <c:pt idx="6">
                  <c:v>#N/A</c:v>
                </c:pt>
                <c:pt idx="7">
                  <c:v>0.04</c:v>
                </c:pt>
                <c:pt idx="8">
                  <c:v>#N/A</c:v>
                </c:pt>
                <c:pt idx="9">
                  <c:v>0.04</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0.35</c:v>
                </c:pt>
                <c:pt idx="4">
                  <c:v>#N/A</c:v>
                </c:pt>
                <c:pt idx="5">
                  <c:v>0.23</c:v>
                </c:pt>
                <c:pt idx="6">
                  <c:v>#N/A</c:v>
                </c:pt>
                <c:pt idx="7">
                  <c:v>0.76</c:v>
                </c:pt>
                <c:pt idx="8">
                  <c:v>#N/A</c:v>
                </c:pt>
                <c:pt idx="9">
                  <c:v>1.01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1.48</c:v>
                </c:pt>
                <c:pt idx="2">
                  <c:v>#N/A</c:v>
                </c:pt>
                <c:pt idx="3">
                  <c:v>1.64</c:v>
                </c:pt>
                <c:pt idx="4">
                  <c:v>#N/A</c:v>
                </c:pt>
                <c:pt idx="5">
                  <c:v>2.35</c:v>
                </c:pt>
                <c:pt idx="6">
                  <c:v>#N/A</c:v>
                </c:pt>
                <c:pt idx="7">
                  <c:v>2.95</c:v>
                </c:pt>
                <c:pt idx="8">
                  <c:v>#N/A</c:v>
                </c:pt>
                <c:pt idx="9">
                  <c:v>4.28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8.07</c:v>
                </c:pt>
                <c:pt idx="2">
                  <c:v>#N/A</c:v>
                </c:pt>
                <c:pt idx="3">
                  <c:v>8.2799999999999994</c:v>
                </c:pt>
                <c:pt idx="4">
                  <c:v>#N/A</c:v>
                </c:pt>
                <c:pt idx="5">
                  <c:v>7.92</c:v>
                </c:pt>
                <c:pt idx="6">
                  <c:v>#N/A</c:v>
                </c:pt>
                <c:pt idx="7">
                  <c:v>8.18</c:v>
                </c:pt>
                <c:pt idx="8">
                  <c:v>#N/A</c:v>
                </c:pt>
                <c:pt idx="9">
                  <c:v>5.85</c:v>
                </c:pt>
              </c:numCache>
            </c:numRef>
          </c:val>
        </c:ser>
        <c:ser>
          <c:idx val="8"/>
          <c:order val="8"/>
          <c:tx>
            <c:strRef>
              <c:f>データシート!$A$35</c:f>
              <c:strCache>
                <c:ptCount val="1"/>
                <c:pt idx="0">
                  <c:v>宅地造成事業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12.25</c:v>
                </c:pt>
                <c:pt idx="2">
                  <c:v>#N/A</c:v>
                </c:pt>
                <c:pt idx="3">
                  <c:v>11.67</c:v>
                </c:pt>
                <c:pt idx="4">
                  <c:v>#N/A</c:v>
                </c:pt>
                <c:pt idx="5">
                  <c:v>11.26</c:v>
                </c:pt>
                <c:pt idx="6">
                  <c:v>#N/A</c:v>
                </c:pt>
                <c:pt idx="7">
                  <c:v>11.01</c:v>
                </c:pt>
                <c:pt idx="8">
                  <c:v>#N/A</c:v>
                </c:pt>
                <c:pt idx="9">
                  <c:v>10.45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9.42</c:v>
                </c:pt>
                <c:pt idx="2">
                  <c:v>#N/A</c:v>
                </c:pt>
                <c:pt idx="3">
                  <c:v>6.63</c:v>
                </c:pt>
                <c:pt idx="4">
                  <c:v>#N/A</c:v>
                </c:pt>
                <c:pt idx="5">
                  <c:v>10.54</c:v>
                </c:pt>
                <c:pt idx="6">
                  <c:v>#N/A</c:v>
                </c:pt>
                <c:pt idx="7">
                  <c:v>11.55</c:v>
                </c:pt>
                <c:pt idx="8">
                  <c:v>#N/A</c:v>
                </c:pt>
                <c:pt idx="9">
                  <c:v>15.03</c:v>
                </c:pt>
              </c:numCache>
            </c:numRef>
          </c:val>
        </c:ser>
        <c:dLbls>
          <c:showLegendKey val="0"/>
          <c:showVal val="0"/>
          <c:showCatName val="0"/>
          <c:showSerName val="0"/>
          <c:showPercent val="0"/>
          <c:showBubbleSize val="0"/>
        </c:dLbls>
        <c:gapWidth val="150"/>
        <c:overlap val="100"/>
        <c:axId val="258518576"/>
        <c:axId val="231143536"/>
      </c:barChart>
      <c:catAx>
        <c:axId val="25851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143536"/>
        <c:crosses val="autoZero"/>
        <c:auto val="1"/>
        <c:lblAlgn val="ctr"/>
        <c:lblOffset val="100"/>
        <c:tickLblSkip val="1"/>
        <c:tickMarkSkip val="1"/>
        <c:noMultiLvlLbl val="0"/>
      </c:catAx>
      <c:valAx>
        <c:axId val="23114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51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275</c:v>
                </c:pt>
                <c:pt idx="5">
                  <c:v>272</c:v>
                </c:pt>
                <c:pt idx="8">
                  <c:v>272</c:v>
                </c:pt>
                <c:pt idx="11">
                  <c:v>272</c:v>
                </c:pt>
                <c:pt idx="14">
                  <c:v>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12</c:v>
                </c:pt>
                <c:pt idx="6">
                  <c:v>12</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5</c:v>
                </c:pt>
                <c:pt idx="6">
                  <c:v>5</c:v>
                </c:pt>
                <c:pt idx="9">
                  <c:v>3</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318</c:v>
                </c:pt>
                <c:pt idx="3">
                  <c:v>307</c:v>
                </c:pt>
                <c:pt idx="6">
                  <c:v>303</c:v>
                </c:pt>
                <c:pt idx="9">
                  <c:v>299</c:v>
                </c:pt>
                <c:pt idx="12">
                  <c:v>269</c:v>
                </c:pt>
              </c:numCache>
            </c:numRef>
          </c:val>
        </c:ser>
        <c:dLbls>
          <c:showLegendKey val="0"/>
          <c:showVal val="0"/>
          <c:showCatName val="0"/>
          <c:showSerName val="0"/>
          <c:showPercent val="0"/>
          <c:showBubbleSize val="0"/>
        </c:dLbls>
        <c:gapWidth val="100"/>
        <c:overlap val="100"/>
        <c:axId val="259320616"/>
        <c:axId val="11181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c:v>
                </c:pt>
                <c:pt idx="2">
                  <c:v>#N/A</c:v>
                </c:pt>
                <c:pt idx="3">
                  <c:v>#N/A</c:v>
                </c:pt>
                <c:pt idx="4">
                  <c:v>52</c:v>
                </c:pt>
                <c:pt idx="5">
                  <c:v>#N/A</c:v>
                </c:pt>
                <c:pt idx="6">
                  <c:v>#N/A</c:v>
                </c:pt>
                <c:pt idx="7">
                  <c:v>48</c:v>
                </c:pt>
                <c:pt idx="8">
                  <c:v>#N/A</c:v>
                </c:pt>
                <c:pt idx="9">
                  <c:v>#N/A</c:v>
                </c:pt>
                <c:pt idx="10">
                  <c:v>39</c:v>
                </c:pt>
                <c:pt idx="11">
                  <c:v>#N/A</c:v>
                </c:pt>
                <c:pt idx="12">
                  <c:v>#N/A</c:v>
                </c:pt>
                <c:pt idx="13">
                  <c:v>15</c:v>
                </c:pt>
                <c:pt idx="14">
                  <c:v>#N/A</c:v>
                </c:pt>
              </c:numCache>
            </c:numRef>
          </c:val>
          <c:smooth val="0"/>
        </c:ser>
        <c:dLbls>
          <c:showLegendKey val="0"/>
          <c:showVal val="0"/>
          <c:showCatName val="0"/>
          <c:showSerName val="0"/>
          <c:showPercent val="0"/>
          <c:showBubbleSize val="0"/>
        </c:dLbls>
        <c:marker val="1"/>
        <c:smooth val="0"/>
        <c:axId val="259320616"/>
        <c:axId val="111812768"/>
      </c:lineChart>
      <c:catAx>
        <c:axId val="25932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12768"/>
        <c:crosses val="autoZero"/>
        <c:auto val="1"/>
        <c:lblAlgn val="ctr"/>
        <c:lblOffset val="100"/>
        <c:tickLblSkip val="1"/>
        <c:tickMarkSkip val="1"/>
        <c:noMultiLvlLbl val="0"/>
      </c:catAx>
      <c:valAx>
        <c:axId val="1118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2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2292</c:v>
                </c:pt>
                <c:pt idx="5">
                  <c:v>2225</c:v>
                </c:pt>
                <c:pt idx="8">
                  <c:v>2183</c:v>
                </c:pt>
                <c:pt idx="11">
                  <c:v>2067</c:v>
                </c:pt>
                <c:pt idx="14">
                  <c:v>1811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c:v>
                </c:pt>
                <c:pt idx="5">
                  <c:v>35</c:v>
                </c:pt>
                <c:pt idx="8">
                  <c:v>32</c:v>
                </c:pt>
                <c:pt idx="11">
                  <c:v>29</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2852</c:v>
                </c:pt>
                <c:pt idx="5">
                  <c:v>3069</c:v>
                </c:pt>
                <c:pt idx="8">
                  <c:v>3211</c:v>
                </c:pt>
                <c:pt idx="11">
                  <c:v>3342</c:v>
                </c:pt>
                <c:pt idx="14">
                  <c:v>3488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743</c:v>
                </c:pt>
                <c:pt idx="3">
                  <c:v>734</c:v>
                </c:pt>
                <c:pt idx="6">
                  <c:v>727</c:v>
                </c:pt>
                <c:pt idx="9">
                  <c:v>682</c:v>
                </c:pt>
                <c:pt idx="12">
                  <c:v>642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c:v>
                </c:pt>
                <c:pt idx="3">
                  <c:v>45</c:v>
                </c:pt>
                <c:pt idx="6">
                  <c:v>33</c:v>
                </c:pt>
                <c:pt idx="9">
                  <c:v>24</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c:v>
                </c:pt>
                <c:pt idx="3">
                  <c:v>39</c:v>
                </c:pt>
                <c:pt idx="6">
                  <c:v>48</c:v>
                </c:pt>
                <c:pt idx="9">
                  <c:v>81</c:v>
                </c:pt>
                <c:pt idx="12">
                  <c:v>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2562</c:v>
                </c:pt>
                <c:pt idx="3">
                  <c:v>2483</c:v>
                </c:pt>
                <c:pt idx="6">
                  <c:v>2386</c:v>
                </c:pt>
                <c:pt idx="9">
                  <c:v>2266</c:v>
                </c:pt>
                <c:pt idx="12">
                  <c:v>2263</c:v>
                </c:pt>
              </c:numCache>
            </c:numRef>
          </c:val>
        </c:ser>
        <c:dLbls>
          <c:showLegendKey val="0"/>
          <c:showVal val="0"/>
          <c:showCatName val="0"/>
          <c:showSerName val="0"/>
          <c:showPercent val="0"/>
          <c:showBubbleSize val="0"/>
        </c:dLbls>
        <c:gapWidth val="100"/>
        <c:overlap val="100"/>
        <c:axId val="256124344"/>
        <c:axId val="26210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6124344"/>
        <c:axId val="262100056"/>
      </c:lineChart>
      <c:catAx>
        <c:axId val="25612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100056"/>
        <c:crosses val="autoZero"/>
        <c:auto val="1"/>
        <c:lblAlgn val="ctr"/>
        <c:lblOffset val="100"/>
        <c:tickLblSkip val="1"/>
        <c:tickMarkSkip val="1"/>
        <c:noMultiLvlLbl val="0"/>
      </c:catAx>
      <c:valAx>
        <c:axId val="26210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12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{643B3336-040C-4D5C-AADF-9739D1E3CF9E}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{99AC2CEE-3333-4F98-A229-88FBC1A96802}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{AC391EB8-B69A-4591-AC5C-9B0F8029075F}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{F011E47D-3D71-4CF5-907F-B124A6E3953B}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{13121741-3154-4CE9-BC12-D810E1D8B1AB}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{1A0A16E3-2CBD-4F7B-911F-917ACB6628D3}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{0192B280-C6EE-418D-B9DA-031128DB1A03}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{676FBA39-97D0-4675-95A8-5FC47DF38AF1}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{8D6DE6B9-3910-45AD-B37C-87493E0315B0}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{0FBF397F-7EE5-48A4-8BEE-D8B4F20B623E}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62686848"/>
        <c:axId val="270387848"/>
      </c:scatterChart>
      <c:valAx>
        <c:axId val="262686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387848"/>
        <c:crosses val="autoZero"/>
        <c:crossBetween val="midCat"/>
      </c:valAx>
      <c:valAx>
        <c:axId val="270387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268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{5FAA0E05-2FEA-4170-ABA2-35308D808E7D}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{556B914F-34B1-435B-8069-71D0C4C43930}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{B52559CD-0EA4-412B-B67C-40C3E9743E1F}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{3A5CFB82-0CF7-4A7D-9FB2-AB644239AAFD}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{D0AE1A1D-1C6A-4CAF-8DBC-59E0B5ACA02E}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3.6</c:v>
                </c:pt>
                <c:pt idx="2">
                  <c:v>3.1</c:v>
                </c:pt>
                <c:pt idx="3">
                  <c:v>2.7</c:v>
                </c:pt>
                <c:pt idx="4">
                  <c:v>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{A0E16C14-CAE7-4D38-9BD6-D522F99EF51E}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{81AA907F-3362-43AC-A246-C7C9D5A9E4BE}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{B5002EEF-8456-4CC9-A106-C6E2666DB1BB}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{D5F3887E-D3A0-4417-86E3-25A24536DD9B}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{9335ACDD-8C27-4C23-AF89-A1DEBA463808}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70578616"/>
        <c:axId val="270579008"/>
      </c:scatterChart>
      <c:valAx>
        <c:axId val="27057861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579008"/>
        <c:crosses val="autoZero"/>
        <c:crossBetween val="midCat"/>
      </c:valAx>
      <c:valAx>
        <c:axId val="27057900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57861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実質公債費比率は３カ年平均</a:t>
          </a:r>
          <a:r>
            <a:rPr kumimoji="1" lang="ja-JP" altLang="en-US" sz="1400">
              <a:solidFill>
                <a:schemeClr val="dk1"/>
              </a:solidFill>
              <a:effectLst/>
              <a:latin typeface="+mn-lt"/>
              <a:ea typeface="+mn-ea"/>
              <a:cs typeface="+mn-cs"/>
            </a:rPr>
            <a:t>２</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で年々減少傾向にある。その要因である元利償還金の額も従前から行ってきた地方債発行上限額を２億５千万円に設定した起債抑制策により元利償還金の額が減少したためである。今後も、起債抑制策により引き続き低水準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では、将来負担比率は算出されていない。その要因として地方債残高においては従前から行ってきた起債抑制策により減少傾向にあり、また、充当可能基金も近年の経済対策臨時交付金などの影響により積立金が増加傾向にあるため、将来負担比率の分子となる額もマイナス数値となっている。今後も地方債発行の抑制や基金の運用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
3,436,432
3,285,155
118,711
2,026,795
2,262,914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人口の減少や全国平均を上回る高齢化率（Ｈ２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年末３</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％）に加え、町内に中心となる産業がないこと等により財政基盤が弱く、全国平均、熊本県平均及び類似団体平均のいずれも下回っている。第</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次行政改革大綱及び中期財政計画に基づく定員管理計画による人件費の削減（</a:t>
          </a:r>
          <a:r>
            <a:rPr lang="en-US" altLang="ja-JP" sz="1100" b="0" i="0">
              <a:solidFill>
                <a:schemeClr val="dk1"/>
              </a:solidFill>
              <a:effectLst/>
              <a:latin typeface="+mn-lt"/>
              <a:ea typeface="+mn-ea"/>
              <a:cs typeface="+mn-cs"/>
            </a:rPr>
            <a:t>73</a:t>
          </a:r>
          <a:r>
            <a:rPr lang="ja-JP" altLang="ja-JP" sz="1100" b="0" i="0">
              <a:solidFill>
                <a:schemeClr val="dk1"/>
              </a:solidFill>
              <a:effectLst/>
              <a:latin typeface="+mn-lt"/>
              <a:ea typeface="+mn-ea"/>
              <a:cs typeface="+mn-cs"/>
            </a:rPr>
            <a:t>人→</a:t>
          </a:r>
          <a:r>
            <a:rPr lang="en-US" altLang="ja-JP" sz="1100" b="0" i="0">
              <a:solidFill>
                <a:schemeClr val="dk1"/>
              </a:solidFill>
              <a:effectLst/>
              <a:latin typeface="+mn-lt"/>
              <a:ea typeface="+mn-ea"/>
              <a:cs typeface="+mn-cs"/>
            </a:rPr>
            <a:t>67</a:t>
          </a:r>
          <a:r>
            <a:rPr lang="ja-JP" altLang="ja-JP" sz="1100" b="0" i="0">
              <a:solidFill>
                <a:schemeClr val="dk1"/>
              </a:solidFill>
              <a:effectLst/>
              <a:latin typeface="+mn-lt"/>
              <a:ea typeface="+mn-ea"/>
              <a:cs typeface="+mn-cs"/>
            </a:rPr>
            <a:t>人）など歳出削減に努め、津奈木町振興計画に沿った施策を展開しつつ、行政の効率化に努めることにより財政の健全化を図る。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112684</xdr:rowOff>
    </xdr:from>
    <xdr:ext cx="762000" cy="259045"/>
    <xdr:sp macro="" textlink="">
      <xdr:nvSpPr>
        <xdr:cNvPr id="89" name="財政力該当値テキスト"/>
        <xdr:cNvSpPr txBox="1"/>
      </xdr:nvSpPr>
      <xdr:spPr>
        <a:xfrm>
          <a:off x="50419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起債発行抑制による公債費の削減効果により比率は改善しているものの、扶助費や補助費等の増加により８</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％と類似団体平均を上回っている。今後は定員管理計画に基づき、計画的な新規採用職員の適正化と物件費、補助費の削減や事務事業の更なる見直しを進め、</a:t>
          </a:r>
          <a:r>
            <a:rPr lang="ja-JP" altLang="en-US" sz="1100" b="0" i="0">
              <a:solidFill>
                <a:schemeClr val="dk1"/>
              </a:solidFill>
              <a:effectLst/>
              <a:latin typeface="+mn-lt"/>
              <a:ea typeface="+mn-ea"/>
              <a:cs typeface="+mn-cs"/>
            </a:rPr>
            <a:t>行財政改</a:t>
          </a:r>
          <a:r>
            <a:rPr lang="ja-JP" altLang="ja-JP" sz="1100" b="0" i="0">
              <a:solidFill>
                <a:schemeClr val="dk1"/>
              </a:solidFill>
              <a:effectLst/>
              <a:latin typeface="+mn-lt"/>
              <a:ea typeface="+mn-ea"/>
              <a:cs typeface="+mn-cs"/>
            </a:rPr>
            <a:t>革への取り組みを通じて義務的経費の削減に努める。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64</xdr:row>
      <xdr:rowOff>87630</xdr:rowOff>
    </xdr:to>
    <xdr:cxnSp macro="">
      <xdr:nvCxnSpPr>
        <xdr:cNvPr id="132" name="直線コネクタ 131"/>
        <xdr:cNvCxnSpPr/>
      </xdr:nvCxnSpPr>
      <xdr:spPr>
        <a:xfrm flipV="1">
          <a:off x="4114800" y="10903585"/>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64</xdr:row>
      <xdr:rowOff>87630</xdr:rowOff>
    </xdr:to>
    <xdr:cxnSp macro="">
      <xdr:nvCxnSpPr>
        <xdr:cNvPr id="135" name="直線コネクタ 134"/>
        <xdr:cNvCxnSpPr/>
      </xdr:nvCxnSpPr>
      <xdr:spPr>
        <a:xfrm>
          <a:off x="3225800" y="108995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64</xdr:row>
      <xdr:rowOff>3175</xdr:rowOff>
    </xdr:to>
    <xdr:cxnSp macro="">
      <xdr:nvCxnSpPr>
        <xdr:cNvPr id="138" name="直線コネクタ 137"/>
        <xdr:cNvCxnSpPr/>
      </xdr:nvCxnSpPr>
      <xdr:spPr>
        <a:xfrm flipV="1">
          <a:off x="2336800" y="1089956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3175</xdr:rowOff>
    </xdr:to>
    <xdr:cxnSp macro="">
      <xdr:nvCxnSpPr>
        <xdr:cNvPr id="141" name="直線コネクタ 140"/>
        <xdr:cNvCxnSpPr/>
      </xdr:nvCxnSpPr>
      <xdr:spPr>
        <a:xfrm>
          <a:off x="1447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1" name="円/楕円 150"/>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52"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3" name="円/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5" name="円/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7" name="円/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8" name="テキスト ボックス 157"/>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9" name="円/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60" name="テキスト ボックス 159"/>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類似団体平均を下回っているが、熊本県平均を大きく上回っている。人件費については、定員管理計画に基づき職員数の適正化や給与水準の適正化に努めているが、町有施設の老朽化による維持補修費の増加や委託料等の物件費の増加により上昇傾向となっている。このため、町有施設整備基金を活用し施設維持管理の平準化を図り、また、委託業務の見直しにより更なる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78150</xdr:rowOff>
    </xdr:from>
    <xdr:to>
      <xdr:col>7</xdr:col>
      <xdr:colOff>152400</xdr:colOff>
      <xdr:row>81</xdr:row>
      <xdr:rowOff>97498</xdr:rowOff>
    </xdr:to>
    <xdr:cxnSp macro="">
      <xdr:nvCxnSpPr>
        <xdr:cNvPr id="196" name="直線コネクタ 195"/>
        <xdr:cNvCxnSpPr/>
      </xdr:nvCxnSpPr>
      <xdr:spPr>
        <a:xfrm>
          <a:off x="4114800" y="13965600"/>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67517</xdr:rowOff>
    </xdr:from>
    <xdr:to>
      <xdr:col>6</xdr:col>
      <xdr:colOff>0</xdr:colOff>
      <xdr:row>81</xdr:row>
      <xdr:rowOff>78150</xdr:rowOff>
    </xdr:to>
    <xdr:cxnSp macro="">
      <xdr:nvCxnSpPr>
        <xdr:cNvPr id="199" name="直線コネクタ 198"/>
        <xdr:cNvCxnSpPr/>
      </xdr:nvCxnSpPr>
      <xdr:spPr>
        <a:xfrm>
          <a:off x="3225800" y="13954967"/>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23536</xdr:rowOff>
    </xdr:from>
    <xdr:ext cx="736600" cy="259045"/>
    <xdr:sp macro="" textlink="">
      <xdr:nvSpPr>
        <xdr:cNvPr id="201" name="テキスト ボックス 200"/>
        <xdr:cNvSpPr txBox="1"/>
      </xdr:nvSpPr>
      <xdr:spPr>
        <a:xfrm>
          <a:off x="3733800" y="1408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66579</xdr:rowOff>
    </xdr:from>
    <xdr:to>
      <xdr:col>4</xdr:col>
      <xdr:colOff>482600</xdr:colOff>
      <xdr:row>81</xdr:row>
      <xdr:rowOff>67517</xdr:rowOff>
    </xdr:to>
    <xdr:cxnSp macro="">
      <xdr:nvCxnSpPr>
        <xdr:cNvPr id="202" name="直線コネクタ 201"/>
        <xdr:cNvCxnSpPr/>
      </xdr:nvCxnSpPr>
      <xdr:spPr>
        <a:xfrm>
          <a:off x="2336800" y="1395402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4790</xdr:rowOff>
    </xdr:from>
    <xdr:ext cx="762000" cy="259045"/>
    <xdr:sp macro="" textlink="">
      <xdr:nvSpPr>
        <xdr:cNvPr id="204" name="テキスト ボックス 203"/>
        <xdr:cNvSpPr txBox="1"/>
      </xdr:nvSpPr>
      <xdr:spPr>
        <a:xfrm>
          <a:off x="2844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66579</xdr:rowOff>
    </xdr:from>
    <xdr:to>
      <xdr:col>3</xdr:col>
      <xdr:colOff>279400</xdr:colOff>
      <xdr:row>81</xdr:row>
      <xdr:rowOff>77612</xdr:rowOff>
    </xdr:to>
    <xdr:cxnSp macro="">
      <xdr:nvCxnSpPr>
        <xdr:cNvPr id="205" name="直線コネクタ 204"/>
        <xdr:cNvCxnSpPr/>
      </xdr:nvCxnSpPr>
      <xdr:spPr>
        <a:xfrm flipV="1">
          <a:off x="1447800" y="13954029"/>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168019</xdr:rowOff>
    </xdr:from>
    <xdr:ext cx="762000" cy="259045"/>
    <xdr:sp macro="" textlink="">
      <xdr:nvSpPr>
        <xdr:cNvPr id="207" name="テキスト ボックス 206"/>
        <xdr:cNvSpPr txBox="1"/>
      </xdr:nvSpPr>
      <xdr:spPr>
        <a:xfrm>
          <a:off x="1955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168995</xdr:rowOff>
    </xdr:from>
    <xdr:ext cx="762000" cy="259045"/>
    <xdr:sp macro="" textlink="">
      <xdr:nvSpPr>
        <xdr:cNvPr id="209" name="テキスト ボックス 208"/>
        <xdr:cNvSpPr txBox="1"/>
      </xdr:nvSpPr>
      <xdr:spPr>
        <a:xfrm>
          <a:off x="1066800" y="140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46698</xdr:rowOff>
    </xdr:from>
    <xdr:to>
      <xdr:col>7</xdr:col>
      <xdr:colOff>203200</xdr:colOff>
      <xdr:row>81</xdr:row>
      <xdr:rowOff>148298</xdr:rowOff>
    </xdr:to>
    <xdr:sp macro="" textlink="">
      <xdr:nvSpPr>
        <xdr:cNvPr id="215" name="円/楕円 214"/>
        <xdr:cNvSpPr/>
      </xdr:nvSpPr>
      <xdr:spPr>
        <a:xfrm>
          <a:off x="49022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139425</xdr:rowOff>
    </xdr:from>
    <xdr:ext cx="762000" cy="259045"/>
    <xdr:sp macro="" textlink="">
      <xdr:nvSpPr>
        <xdr:cNvPr id="216" name="人件費・物件費等の状況該当値テキスト"/>
        <xdr:cNvSpPr txBox="1"/>
      </xdr:nvSpPr>
      <xdr:spPr>
        <a:xfrm>
          <a:off x="5041900" y="138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210,377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27350</xdr:rowOff>
    </xdr:from>
    <xdr:to>
      <xdr:col>6</xdr:col>
      <xdr:colOff>50800</xdr:colOff>
      <xdr:row>81</xdr:row>
      <xdr:rowOff>128950</xdr:rowOff>
    </xdr:to>
    <xdr:sp macro="" textlink="">
      <xdr:nvSpPr>
        <xdr:cNvPr id="217" name="円/楕円 216"/>
        <xdr:cNvSpPr/>
      </xdr:nvSpPr>
      <xdr:spPr>
        <a:xfrm>
          <a:off x="4064000" y="13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139127</xdr:rowOff>
    </xdr:from>
    <xdr:ext cx="736600" cy="259045"/>
    <xdr:sp macro="" textlink="">
      <xdr:nvSpPr>
        <xdr:cNvPr id="218" name="テキスト ボックス 217"/>
        <xdr:cNvSpPr txBox="1"/>
      </xdr:nvSpPr>
      <xdr:spPr>
        <a:xfrm>
          <a:off x="3733800" y="1368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16717</xdr:rowOff>
    </xdr:from>
    <xdr:to>
      <xdr:col>4</xdr:col>
      <xdr:colOff>533400</xdr:colOff>
      <xdr:row>81</xdr:row>
      <xdr:rowOff>118317</xdr:rowOff>
    </xdr:to>
    <xdr:sp macro="" textlink="">
      <xdr:nvSpPr>
        <xdr:cNvPr id="219" name="円/楕円 218"/>
        <xdr:cNvSpPr/>
      </xdr:nvSpPr>
      <xdr:spPr>
        <a:xfrm>
          <a:off x="3175000" y="139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128494</xdr:rowOff>
    </xdr:from>
    <xdr:ext cx="762000" cy="259045"/>
    <xdr:sp macro="" textlink="">
      <xdr:nvSpPr>
        <xdr:cNvPr id="220" name="テキスト ボックス 219"/>
        <xdr:cNvSpPr txBox="1"/>
      </xdr:nvSpPr>
      <xdr:spPr>
        <a:xfrm>
          <a:off x="2844800" y="136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15779</xdr:rowOff>
    </xdr:from>
    <xdr:to>
      <xdr:col>3</xdr:col>
      <xdr:colOff>330200</xdr:colOff>
      <xdr:row>81</xdr:row>
      <xdr:rowOff>117379</xdr:rowOff>
    </xdr:to>
    <xdr:sp macro="" textlink="">
      <xdr:nvSpPr>
        <xdr:cNvPr id="221" name="円/楕円 220"/>
        <xdr:cNvSpPr/>
      </xdr:nvSpPr>
      <xdr:spPr>
        <a:xfrm>
          <a:off x="2286000" y="139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127556</xdr:rowOff>
    </xdr:from>
    <xdr:ext cx="762000" cy="259045"/>
    <xdr:sp macro="" textlink="">
      <xdr:nvSpPr>
        <xdr:cNvPr id="222" name="テキスト ボックス 221"/>
        <xdr:cNvSpPr txBox="1"/>
      </xdr:nvSpPr>
      <xdr:spPr>
        <a:xfrm>
          <a:off x="1955800" y="1367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26812</xdr:rowOff>
    </xdr:from>
    <xdr:to>
      <xdr:col>2</xdr:col>
      <xdr:colOff>127000</xdr:colOff>
      <xdr:row>81</xdr:row>
      <xdr:rowOff>128412</xdr:rowOff>
    </xdr:to>
    <xdr:sp macro="" textlink="">
      <xdr:nvSpPr>
        <xdr:cNvPr id="223" name="円/楕円 222"/>
        <xdr:cNvSpPr/>
      </xdr:nvSpPr>
      <xdr:spPr>
        <a:xfrm>
          <a:off x="1397000" y="139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138589</xdr:rowOff>
    </xdr:from>
    <xdr:ext cx="762000" cy="259045"/>
    <xdr:sp macro="" textlink="">
      <xdr:nvSpPr>
        <xdr:cNvPr id="224" name="テキスト ボックス 223"/>
        <xdr:cNvSpPr txBox="1"/>
      </xdr:nvSpPr>
      <xdr:spPr>
        <a:xfrm>
          <a:off x="1066800" y="1368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前からの給与体系の運用により類似団体平均を下回っている。平成２３・２４年度の指数は、臨時特例による国家公務員の給与減額支給措置後の指数であるため１００を越える数値となっている。今後も、各種手当を含め給与の適正化を図り、引き続き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25188</xdr:rowOff>
    </xdr:from>
    <xdr:to>
      <xdr:col>24</xdr:col>
      <xdr:colOff>558800</xdr:colOff>
      <xdr:row>86</xdr:row>
      <xdr:rowOff>77470</xdr:rowOff>
    </xdr:to>
    <xdr:cxnSp macro="">
      <xdr:nvCxnSpPr>
        <xdr:cNvPr id="258" name="直線コネクタ 257"/>
        <xdr:cNvCxnSpPr/>
      </xdr:nvCxnSpPr>
      <xdr:spPr>
        <a:xfrm>
          <a:off x="16179800" y="14769888"/>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86</xdr:row>
      <xdr:rowOff>25188</xdr:rowOff>
    </xdr:to>
    <xdr:cxnSp macro="">
      <xdr:nvCxnSpPr>
        <xdr:cNvPr id="261" name="直線コネクタ 260"/>
        <xdr:cNvCxnSpPr/>
      </xdr:nvCxnSpPr>
      <xdr:spPr>
        <a:xfrm>
          <a:off x="15290800" y="14713586"/>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63" name="テキスト ボックス 262"/>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87</xdr:row>
      <xdr:rowOff>131234</xdr:rowOff>
    </xdr:to>
    <xdr:cxnSp macro="">
      <xdr:nvCxnSpPr>
        <xdr:cNvPr id="264" name="直線コネクタ 263"/>
        <xdr:cNvCxnSpPr/>
      </xdr:nvCxnSpPr>
      <xdr:spPr>
        <a:xfrm flipV="1">
          <a:off x="14401800" y="14713586"/>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125113</xdr:rowOff>
    </xdr:from>
    <xdr:ext cx="762000" cy="259045"/>
    <xdr:sp macro="" textlink="">
      <xdr:nvSpPr>
        <xdr:cNvPr id="266" name="テキスト ボックス 265"/>
        <xdr:cNvSpPr txBox="1"/>
      </xdr:nvSpPr>
      <xdr:spPr>
        <a:xfrm>
          <a:off x="14909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87</xdr:row>
      <xdr:rowOff>143298</xdr:rowOff>
    </xdr:to>
    <xdr:cxnSp macro="">
      <xdr:nvCxnSpPr>
        <xdr:cNvPr id="267" name="直線コネクタ 266"/>
        <xdr:cNvCxnSpPr/>
      </xdr:nvCxnSpPr>
      <xdr:spPr>
        <a:xfrm flipV="1">
          <a:off x="13512800" y="1504738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87859</xdr:rowOff>
    </xdr:from>
    <xdr:ext cx="762000" cy="259045"/>
    <xdr:sp macro="" textlink="">
      <xdr:nvSpPr>
        <xdr:cNvPr id="269" name="テキスト ボックス 268"/>
        <xdr:cNvSpPr txBox="1"/>
      </xdr:nvSpPr>
      <xdr:spPr>
        <a:xfrm>
          <a:off x="14020800" y="151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145838</xdr:rowOff>
    </xdr:from>
    <xdr:to>
      <xdr:col>23</xdr:col>
      <xdr:colOff>457200</xdr:colOff>
      <xdr:row>86</xdr:row>
      <xdr:rowOff>75988</xdr:rowOff>
    </xdr:to>
    <xdr:sp macro="" textlink="">
      <xdr:nvSpPr>
        <xdr:cNvPr id="279" name="円/楕円 278"/>
        <xdr:cNvSpPr/>
      </xdr:nvSpPr>
      <xdr:spPr>
        <a:xfrm>
          <a:off x="16129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86165</xdr:rowOff>
    </xdr:from>
    <xdr:ext cx="736600" cy="259045"/>
    <xdr:sp macro="" textlink="">
      <xdr:nvSpPr>
        <xdr:cNvPr id="280" name="テキスト ボックス 279"/>
        <xdr:cNvSpPr txBox="1"/>
      </xdr:nvSpPr>
      <xdr:spPr>
        <a:xfrm>
          <a:off x="15798800" y="1448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89536</xdr:rowOff>
    </xdr:from>
    <xdr:to>
      <xdr:col>22</xdr:col>
      <xdr:colOff>254000</xdr:colOff>
      <xdr:row>86</xdr:row>
      <xdr:rowOff>19686</xdr:rowOff>
    </xdr:to>
    <xdr:sp macro="" textlink="">
      <xdr:nvSpPr>
        <xdr:cNvPr id="281" name="円/楕円 280"/>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29863</xdr:rowOff>
    </xdr:from>
    <xdr:ext cx="762000" cy="259045"/>
    <xdr:sp macro="" textlink="">
      <xdr:nvSpPr>
        <xdr:cNvPr id="282" name="テキスト ボックス 281"/>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83" name="円/楕円 282"/>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84" name="テキスト ボックス 283"/>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92498</xdr:rowOff>
    </xdr:from>
    <xdr:to>
      <xdr:col>19</xdr:col>
      <xdr:colOff>533400</xdr:colOff>
      <xdr:row>88</xdr:row>
      <xdr:rowOff>22648</xdr:rowOff>
    </xdr:to>
    <xdr:sp macro="" textlink="">
      <xdr:nvSpPr>
        <xdr:cNvPr id="285" name="円/楕円 284"/>
        <xdr:cNvSpPr/>
      </xdr:nvSpPr>
      <xdr:spPr>
        <a:xfrm>
          <a:off x="134620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32825</xdr:rowOff>
    </xdr:from>
    <xdr:ext cx="762000" cy="259045"/>
    <xdr:sp macro="" textlink="">
      <xdr:nvSpPr>
        <xdr:cNvPr id="286" name="テキスト ボックス 285"/>
        <xdr:cNvSpPr txBox="1"/>
      </xdr:nvSpPr>
      <xdr:spPr>
        <a:xfrm>
          <a:off x="13131800" y="147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４次行政改革大綱による定員管理計画により５年間で５名の削減を実施し、類似団体平均を下回る職員数となっている。小規模団体では高い水準となる傾向にあるが、今後も定員管理計画により、計画的な職員採用を図り適正職員数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73178</xdr:rowOff>
    </xdr:from>
    <xdr:to>
      <xdr:col>24</xdr:col>
      <xdr:colOff>558800</xdr:colOff>
      <xdr:row>60</xdr:row>
      <xdr:rowOff>76797</xdr:rowOff>
    </xdr:to>
    <xdr:cxnSp macro="">
      <xdr:nvCxnSpPr>
        <xdr:cNvPr id="318" name="直線コネクタ 317"/>
        <xdr:cNvCxnSpPr/>
      </xdr:nvCxnSpPr>
      <xdr:spPr>
        <a:xfrm>
          <a:off x="16179800" y="10360178"/>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65456</xdr:rowOff>
    </xdr:from>
    <xdr:to>
      <xdr:col>23</xdr:col>
      <xdr:colOff>406400</xdr:colOff>
      <xdr:row>60</xdr:row>
      <xdr:rowOff>73178</xdr:rowOff>
    </xdr:to>
    <xdr:cxnSp macro="">
      <xdr:nvCxnSpPr>
        <xdr:cNvPr id="321" name="直線コネクタ 320"/>
        <xdr:cNvCxnSpPr/>
      </xdr:nvCxnSpPr>
      <xdr:spPr>
        <a:xfrm>
          <a:off x="15290800" y="1035245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22724</xdr:rowOff>
    </xdr:from>
    <xdr:ext cx="736600" cy="259045"/>
    <xdr:sp macro="" textlink="">
      <xdr:nvSpPr>
        <xdr:cNvPr id="323" name="テキスト ボックス 322"/>
        <xdr:cNvSpPr txBox="1"/>
      </xdr:nvSpPr>
      <xdr:spPr>
        <a:xfrm>
          <a:off x="15798800" y="1048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65456</xdr:rowOff>
    </xdr:from>
    <xdr:to>
      <xdr:col>22</xdr:col>
      <xdr:colOff>203200</xdr:colOff>
      <xdr:row>60</xdr:row>
      <xdr:rowOff>67869</xdr:rowOff>
    </xdr:to>
    <xdr:cxnSp macro="">
      <xdr:nvCxnSpPr>
        <xdr:cNvPr id="324" name="直線コネクタ 323"/>
        <xdr:cNvCxnSpPr/>
      </xdr:nvCxnSpPr>
      <xdr:spPr>
        <a:xfrm flipV="1">
          <a:off x="14401800" y="1035245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11383</xdr:rowOff>
    </xdr:from>
    <xdr:ext cx="762000" cy="259045"/>
    <xdr:sp macro="" textlink="">
      <xdr:nvSpPr>
        <xdr:cNvPr id="326" name="テキスト ボックス 325"/>
        <xdr:cNvSpPr txBox="1"/>
      </xdr:nvSpPr>
      <xdr:spPr>
        <a:xfrm>
          <a:off x="14909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67628</xdr:rowOff>
    </xdr:from>
    <xdr:to>
      <xdr:col>21</xdr:col>
      <xdr:colOff>0</xdr:colOff>
      <xdr:row>60</xdr:row>
      <xdr:rowOff>67869</xdr:rowOff>
    </xdr:to>
    <xdr:cxnSp macro="">
      <xdr:nvCxnSpPr>
        <xdr:cNvPr id="327" name="直線コネクタ 326"/>
        <xdr:cNvCxnSpPr/>
      </xdr:nvCxnSpPr>
      <xdr:spPr>
        <a:xfrm>
          <a:off x="13512800" y="1035462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8247</xdr:rowOff>
    </xdr:from>
    <xdr:ext cx="762000" cy="259045"/>
    <xdr:sp macro="" textlink="">
      <xdr:nvSpPr>
        <xdr:cNvPr id="329" name="テキスト ボックス 328"/>
        <xdr:cNvSpPr txBox="1"/>
      </xdr:nvSpPr>
      <xdr:spPr>
        <a:xfrm>
          <a:off x="14020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6799</xdr:rowOff>
    </xdr:from>
    <xdr:ext cx="762000" cy="259045"/>
    <xdr:sp macro="" textlink="">
      <xdr:nvSpPr>
        <xdr:cNvPr id="331" name="テキスト ボックス 330"/>
        <xdr:cNvSpPr txBox="1"/>
      </xdr:nvSpPr>
      <xdr:spPr>
        <a:xfrm>
          <a:off x="13131800" y="10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25997</xdr:rowOff>
    </xdr:from>
    <xdr:to>
      <xdr:col>24</xdr:col>
      <xdr:colOff>609600</xdr:colOff>
      <xdr:row>60</xdr:row>
      <xdr:rowOff>127597</xdr:rowOff>
    </xdr:to>
    <xdr:sp macro="" textlink="">
      <xdr:nvSpPr>
        <xdr:cNvPr id="337" name="円/楕円 336"/>
        <xdr:cNvSpPr/>
      </xdr:nvSpPr>
      <xdr:spPr>
        <a:xfrm>
          <a:off x="16967200" y="10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118724</xdr:rowOff>
    </xdr:from>
    <xdr:ext cx="762000" cy="259045"/>
    <xdr:sp macro="" textlink="">
      <xdr:nvSpPr>
        <xdr:cNvPr id="338" name="定員管理の状況該当値テキスト"/>
        <xdr:cNvSpPr txBox="1"/>
      </xdr:nvSpPr>
      <xdr:spPr>
        <a:xfrm>
          <a:off x="17106900" y="1023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22378</xdr:rowOff>
    </xdr:from>
    <xdr:to>
      <xdr:col>23</xdr:col>
      <xdr:colOff>457200</xdr:colOff>
      <xdr:row>60</xdr:row>
      <xdr:rowOff>123978</xdr:rowOff>
    </xdr:to>
    <xdr:sp macro="" textlink="">
      <xdr:nvSpPr>
        <xdr:cNvPr id="339" name="円/楕円 338"/>
        <xdr:cNvSpPr/>
      </xdr:nvSpPr>
      <xdr:spPr>
        <a:xfrm>
          <a:off x="16129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134155</xdr:rowOff>
    </xdr:from>
    <xdr:ext cx="736600" cy="259045"/>
    <xdr:sp macro="" textlink="">
      <xdr:nvSpPr>
        <xdr:cNvPr id="340" name="テキスト ボックス 339"/>
        <xdr:cNvSpPr txBox="1"/>
      </xdr:nvSpPr>
      <xdr:spPr>
        <a:xfrm>
          <a:off x="15798800" y="1007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14656</xdr:rowOff>
    </xdr:from>
    <xdr:to>
      <xdr:col>22</xdr:col>
      <xdr:colOff>254000</xdr:colOff>
      <xdr:row>60</xdr:row>
      <xdr:rowOff>116256</xdr:rowOff>
    </xdr:to>
    <xdr:sp macro="" textlink="">
      <xdr:nvSpPr>
        <xdr:cNvPr id="341" name="円/楕円 340"/>
        <xdr:cNvSpPr/>
      </xdr:nvSpPr>
      <xdr:spPr>
        <a:xfrm>
          <a:off x="15240000" y="103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126433</xdr:rowOff>
    </xdr:from>
    <xdr:ext cx="762000" cy="259045"/>
    <xdr:sp macro="" textlink="">
      <xdr:nvSpPr>
        <xdr:cNvPr id="342" name="テキスト ボックス 341"/>
        <xdr:cNvSpPr txBox="1"/>
      </xdr:nvSpPr>
      <xdr:spPr>
        <a:xfrm>
          <a:off x="14909800" y="100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17069</xdr:rowOff>
    </xdr:from>
    <xdr:to>
      <xdr:col>21</xdr:col>
      <xdr:colOff>50800</xdr:colOff>
      <xdr:row>60</xdr:row>
      <xdr:rowOff>118669</xdr:rowOff>
    </xdr:to>
    <xdr:sp macro="" textlink="">
      <xdr:nvSpPr>
        <xdr:cNvPr id="343" name="円/楕円 342"/>
        <xdr:cNvSpPr/>
      </xdr:nvSpPr>
      <xdr:spPr>
        <a:xfrm>
          <a:off x="14351000" y="103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128846</xdr:rowOff>
    </xdr:from>
    <xdr:ext cx="762000" cy="259045"/>
    <xdr:sp macro="" textlink="">
      <xdr:nvSpPr>
        <xdr:cNvPr id="344" name="テキスト ボックス 343"/>
        <xdr:cNvSpPr txBox="1"/>
      </xdr:nvSpPr>
      <xdr:spPr>
        <a:xfrm>
          <a:off x="14020800" y="100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16828</xdr:rowOff>
    </xdr:from>
    <xdr:to>
      <xdr:col>19</xdr:col>
      <xdr:colOff>533400</xdr:colOff>
      <xdr:row>60</xdr:row>
      <xdr:rowOff>118428</xdr:rowOff>
    </xdr:to>
    <xdr:sp macro="" textlink="">
      <xdr:nvSpPr>
        <xdr:cNvPr id="345" name="円/楕円 344"/>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128605</xdr:rowOff>
    </xdr:from>
    <xdr:ext cx="762000" cy="259045"/>
    <xdr:sp macro="" textlink="">
      <xdr:nvSpPr>
        <xdr:cNvPr id="346" name="テキスト ボックス 345"/>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前から行ってきた起債抑制策により全国平均、熊本県平均及び類似団体平均ともに大きく下回っている。今後も、臨時財政対策債を含む地方債発行上限額を２億５千万円に設定し、引き続き低水準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16002</xdr:rowOff>
    </xdr:to>
    <xdr:cxnSp macro="">
      <xdr:nvCxnSpPr>
        <xdr:cNvPr id="377" name="直線コネクタ 376"/>
        <xdr:cNvCxnSpPr/>
      </xdr:nvCxnSpPr>
      <xdr:spPr>
        <a:xfrm flipV="1">
          <a:off x="16179800" y="68402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16002</xdr:rowOff>
    </xdr:from>
    <xdr:to>
      <xdr:col>23</xdr:col>
      <xdr:colOff>406400</xdr:colOff>
      <xdr:row>40</xdr:row>
      <xdr:rowOff>35306</xdr:rowOff>
    </xdr:to>
    <xdr:cxnSp macro="">
      <xdr:nvCxnSpPr>
        <xdr:cNvPr id="380" name="直線コネクタ 379"/>
        <xdr:cNvCxnSpPr/>
      </xdr:nvCxnSpPr>
      <xdr:spPr>
        <a:xfrm flipV="1">
          <a:off x="15290800" y="68740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35306</xdr:rowOff>
    </xdr:from>
    <xdr:to>
      <xdr:col>22</xdr:col>
      <xdr:colOff>203200</xdr:colOff>
      <xdr:row>40</xdr:row>
      <xdr:rowOff>59436</xdr:rowOff>
    </xdr:to>
    <xdr:cxnSp macro="">
      <xdr:nvCxnSpPr>
        <xdr:cNvPr id="383" name="直線コネクタ 382"/>
        <xdr:cNvCxnSpPr/>
      </xdr:nvCxnSpPr>
      <xdr:spPr>
        <a:xfrm flipV="1">
          <a:off x="14401800" y="689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93218</xdr:rowOff>
    </xdr:to>
    <xdr:cxnSp macro="">
      <xdr:nvCxnSpPr>
        <xdr:cNvPr id="386" name="直線コネクタ 385"/>
        <xdr:cNvCxnSpPr/>
      </xdr:nvCxnSpPr>
      <xdr:spPr>
        <a:xfrm flipV="1">
          <a:off x="13512800" y="69174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6" name="円/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136652</xdr:rowOff>
    </xdr:from>
    <xdr:to>
      <xdr:col>23</xdr:col>
      <xdr:colOff>457200</xdr:colOff>
      <xdr:row>40</xdr:row>
      <xdr:rowOff>66802</xdr:rowOff>
    </xdr:to>
    <xdr:sp macro="" textlink="">
      <xdr:nvSpPr>
        <xdr:cNvPr id="398" name="円/楕円 397"/>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76979</xdr:rowOff>
    </xdr:from>
    <xdr:ext cx="736600" cy="259045"/>
    <xdr:sp macro="" textlink="">
      <xdr:nvSpPr>
        <xdr:cNvPr id="399" name="テキスト ボックス 398"/>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155956</xdr:rowOff>
    </xdr:from>
    <xdr:to>
      <xdr:col>22</xdr:col>
      <xdr:colOff>254000</xdr:colOff>
      <xdr:row>40</xdr:row>
      <xdr:rowOff>86106</xdr:rowOff>
    </xdr:to>
    <xdr:sp macro="" textlink="">
      <xdr:nvSpPr>
        <xdr:cNvPr id="400" name="円/楕円 399"/>
        <xdr:cNvSpPr/>
      </xdr:nvSpPr>
      <xdr:spPr>
        <a:xfrm>
          <a:off x="15240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96283</xdr:rowOff>
    </xdr:from>
    <xdr:ext cx="762000" cy="259045"/>
    <xdr:sp macro="" textlink="">
      <xdr:nvSpPr>
        <xdr:cNvPr id="401" name="テキスト ボックス 400"/>
        <xdr:cNvSpPr txBox="1"/>
      </xdr:nvSpPr>
      <xdr:spPr>
        <a:xfrm>
          <a:off x="14909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2" name="円/楕円 401"/>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403" name="テキスト ボックス 40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42418</xdr:rowOff>
    </xdr:from>
    <xdr:to>
      <xdr:col>19</xdr:col>
      <xdr:colOff>533400</xdr:colOff>
      <xdr:row>40</xdr:row>
      <xdr:rowOff>144018</xdr:rowOff>
    </xdr:to>
    <xdr:sp macro="" textlink="">
      <xdr:nvSpPr>
        <xdr:cNvPr id="404" name="円/楕円 403"/>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154195</xdr:rowOff>
    </xdr:from>
    <xdr:ext cx="762000" cy="259045"/>
    <xdr:sp macro="" textlink="">
      <xdr:nvSpPr>
        <xdr:cNvPr id="405" name="テキスト ボックス 404"/>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前から行ってきた起債抑制策により将来負担額も年々減少し、また、基金の適正運用による充当可能基金も増加し、将来負担比率はない。（マイナス比率）今後も地方債発行の抑制や基金の運用の適正化に努めマイナス比率の確保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5" name="フローチャート : 判断 444"/>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6" name="テキスト ボックス 445"/>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7" name="フローチャート : 判断 446"/>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48" name="テキスト ボックス 447"/>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人件費に係る経常収支比率は年々低くなっているものの、類似団体平均と比較すると、依然として高い水準となっている。これはごみ収集業務や保育園・幼稚園、文化センターなどの施設運営を直営で行っているために、類似団体平均と比較して多いことが主な要因であり、行政サービスの提供方法の差異によるものと言える。今後は、民間での実施可能な部分については、指定管理者制度の導入などにより委託化を進めるとともに、定員管理計画に基づき職員数の適正化や給与水準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117856</xdr:rowOff>
    </xdr:to>
    <xdr:cxnSp macro="">
      <xdr:nvCxnSpPr>
        <xdr:cNvPr id="64" name="直線コネクタ 63"/>
        <xdr:cNvCxnSpPr/>
      </xdr:nvCxnSpPr>
      <xdr:spPr>
        <a:xfrm flipV="1">
          <a:off x="3987800" y="6600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117856</xdr:rowOff>
    </xdr:to>
    <xdr:cxnSp macro="">
      <xdr:nvCxnSpPr>
        <xdr:cNvPr id="67" name="直線コネクタ 66"/>
        <xdr:cNvCxnSpPr/>
      </xdr:nvCxnSpPr>
      <xdr:spPr>
        <a:xfrm>
          <a:off x="3098800" y="6550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76708</xdr:rowOff>
    </xdr:to>
    <xdr:cxnSp macro="">
      <xdr:nvCxnSpPr>
        <xdr:cNvPr id="70" name="直線コネクタ 69"/>
        <xdr:cNvCxnSpPr/>
      </xdr:nvCxnSpPr>
      <xdr:spPr>
        <a:xfrm flipV="1">
          <a:off x="2209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108712</xdr:rowOff>
    </xdr:to>
    <xdr:cxnSp macro="">
      <xdr:nvCxnSpPr>
        <xdr:cNvPr id="73" name="直線コネクタ 72"/>
        <xdr:cNvCxnSpPr/>
      </xdr:nvCxnSpPr>
      <xdr:spPr>
        <a:xfrm flipV="1">
          <a:off x="1320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3" name="円/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物件費に係る経常収支比率は類似団体平均を下回っている。需用費については、前年２％削減を続けているが、電算関連経費や各種業務委託などにより物件費の削減には繋がっていない。今後は、委託料を中心に事業廃止等を含めた見直しを行い、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130810</xdr:rowOff>
    </xdr:to>
    <xdr:cxnSp macro="">
      <xdr:nvCxnSpPr>
        <xdr:cNvPr id="125" name="直線コネクタ 124"/>
        <xdr:cNvCxnSpPr/>
      </xdr:nvCxnSpPr>
      <xdr:spPr>
        <a:xfrm flipV="1">
          <a:off x="15671800" y="267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130810</xdr:rowOff>
    </xdr:to>
    <xdr:cxnSp macro="">
      <xdr:nvCxnSpPr>
        <xdr:cNvPr id="128" name="直線コネクタ 127"/>
        <xdr:cNvCxnSpPr/>
      </xdr:nvCxnSpPr>
      <xdr:spPr>
        <a:xfrm>
          <a:off x="14782800" y="262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0" name="テキスト ボックス 129"/>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77470</xdr:rowOff>
    </xdr:to>
    <xdr:cxnSp macro="">
      <xdr:nvCxnSpPr>
        <xdr:cNvPr id="131" name="直線コネクタ 130"/>
        <xdr:cNvCxnSpPr/>
      </xdr:nvCxnSpPr>
      <xdr:spPr>
        <a:xfrm flipV="1">
          <a:off x="13893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77470</xdr:rowOff>
    </xdr:to>
    <xdr:cxnSp macro="">
      <xdr:nvCxnSpPr>
        <xdr:cNvPr id="134" name="直線コネクタ 133"/>
        <xdr:cNvCxnSpPr/>
      </xdr:nvCxnSpPr>
      <xdr:spPr>
        <a:xfrm>
          <a:off x="13004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8" name="テキスト ボックス 137"/>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扶助費に係る経常収支比率は、類似団体平均を上回っている。一因として、障害福祉サービス費や保育所運営費の負担が増加していることが挙げられる。急激な少子高齢化に対応しつつ、児童福祉、老人福祉及び障害福祉の動向に注意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45357</xdr:rowOff>
    </xdr:to>
    <xdr:cxnSp macro="">
      <xdr:nvCxnSpPr>
        <xdr:cNvPr id="187" name="直線コネクタ 186"/>
        <xdr:cNvCxnSpPr/>
      </xdr:nvCxnSpPr>
      <xdr:spPr>
        <a:xfrm flipV="1">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45357</xdr:rowOff>
    </xdr:to>
    <xdr:cxnSp macro="">
      <xdr:nvCxnSpPr>
        <xdr:cNvPr id="190" name="直線コネクタ 189"/>
        <xdr:cNvCxnSpPr/>
      </xdr:nvCxnSpPr>
      <xdr:spPr>
        <a:xfrm>
          <a:off x="3098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2" name="テキスト ボックス 19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57</xdr:row>
      <xdr:rowOff>151493</xdr:rowOff>
    </xdr:to>
    <xdr:cxnSp macro="">
      <xdr:nvCxnSpPr>
        <xdr:cNvPr id="193" name="直線コネクタ 192"/>
        <xdr:cNvCxnSpPr/>
      </xdr:nvCxnSpPr>
      <xdr:spPr>
        <a:xfrm flipV="1">
          <a:off x="2209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57</xdr:row>
      <xdr:rowOff>151493</xdr:rowOff>
    </xdr:to>
    <xdr:cxnSp macro="">
      <xdr:nvCxnSpPr>
        <xdr:cNvPr id="196" name="直線コネクタ 195"/>
        <xdr:cNvCxnSpPr/>
      </xdr:nvCxnSpPr>
      <xdr:spPr>
        <a:xfrm>
          <a:off x="1320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8" name="テキスト ボックス 19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0" name="テキスト ボックス 19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6" name="円/楕円 205"/>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7"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8" name="円/楕円 207"/>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9" name="テキスト ボックス 208"/>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0" name="円/楕円 209"/>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1" name="テキスト ボックス 210"/>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2" name="円/楕円 211"/>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3" name="テキスト ボックス 212"/>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4" name="円/楕円 213"/>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5" name="テキスト ボックス 214"/>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その他に係る経常収支比率は、類似団体平均を上回っている。主な要因としては、特別会計繰出金の増加が挙げられる。特に高齢化に伴う介護保険事業特別会計や後期高齢者医療特別会計へ繰出金が増加傾向にあり、今後ますます大きな負担となることが危惧される。今後も高齢者医療の動向に注視しつつ、国民健康保険特別会計等においても保険税の適正化により財政基盤の強化を図り、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5842</xdr:rowOff>
    </xdr:to>
    <xdr:cxnSp macro="">
      <xdr:nvCxnSpPr>
        <xdr:cNvPr id="245" name="直線コネクタ 244"/>
        <xdr:cNvCxnSpPr/>
      </xdr:nvCxnSpPr>
      <xdr:spPr>
        <a:xfrm flipV="1">
          <a:off x="15671800" y="9764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5842</xdr:rowOff>
    </xdr:to>
    <xdr:cxnSp macro="">
      <xdr:nvCxnSpPr>
        <xdr:cNvPr id="248" name="直線コネクタ 247"/>
        <xdr:cNvCxnSpPr/>
      </xdr:nvCxnSpPr>
      <xdr:spPr>
        <a:xfrm>
          <a:off x="14782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50" name="テキスト ボックス 24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149860</xdr:rowOff>
    </xdr:to>
    <xdr:cxnSp macro="">
      <xdr:nvCxnSpPr>
        <xdr:cNvPr id="251" name="直線コネクタ 250"/>
        <xdr:cNvCxnSpPr/>
      </xdr:nvCxnSpPr>
      <xdr:spPr>
        <a:xfrm>
          <a:off x="13893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53" name="テキスト ボックス 25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149860</xdr:rowOff>
    </xdr:to>
    <xdr:cxnSp macro="">
      <xdr:nvCxnSpPr>
        <xdr:cNvPr id="254" name="直線コネクタ 253"/>
        <xdr:cNvCxnSpPr/>
      </xdr:nvCxnSpPr>
      <xdr:spPr>
        <a:xfrm>
          <a:off x="13004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56" name="テキスト ボックス 25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8" name="テキスト ボックス 25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64" name="円/楕円 263"/>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84853</xdr:rowOff>
    </xdr:from>
    <xdr:ext cx="762000" cy="259045"/>
    <xdr:sp macro="" textlink="">
      <xdr:nvSpPr>
        <xdr:cNvPr id="265"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8" name="円/楕円 267"/>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9" name="テキスト ボックス 268"/>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2" name="円/楕円 271"/>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3" name="テキスト ボックス 272"/>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補助費等に係る経常収支比率は、類似団体平均を下回っている。補助費等のうち、一部事務組合への負担金が６割を超えている。今後は、構成市町との連携を図り負担金の抑制に努めるとともに、その他の負担金、補助金の整理合理化を図り補助費等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53848</xdr:rowOff>
    </xdr:to>
    <xdr:cxnSp macro="">
      <xdr:nvCxnSpPr>
        <xdr:cNvPr id="303" name="直線コネクタ 302"/>
        <xdr:cNvCxnSpPr/>
      </xdr:nvCxnSpPr>
      <xdr:spPr>
        <a:xfrm>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53848</xdr:rowOff>
    </xdr:to>
    <xdr:cxnSp macro="">
      <xdr:nvCxnSpPr>
        <xdr:cNvPr id="306" name="直線コネクタ 305"/>
        <xdr:cNvCxnSpPr/>
      </xdr:nvCxnSpPr>
      <xdr:spPr>
        <a:xfrm flipV="1">
          <a:off x="14782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72136</xdr:rowOff>
    </xdr:to>
    <xdr:cxnSp macro="">
      <xdr:nvCxnSpPr>
        <xdr:cNvPr id="309" name="直線コネクタ 308"/>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72136</xdr:rowOff>
    </xdr:to>
    <xdr:cxnSp macro="">
      <xdr:nvCxnSpPr>
        <xdr:cNvPr id="312" name="直線コネクタ 311"/>
        <xdr:cNvCxnSpPr/>
      </xdr:nvCxnSpPr>
      <xdr:spPr>
        <a:xfrm>
          <a:off x="13004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2" name="円/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4" name="円/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6" name="円/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7" name="テキスト ボックス 32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8" name="円/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従前から行ってきた地方債発行上限２億５千万円の起債抑制策により類似団体平均より下回っている。今後も津奈木町振興計画との調整を図りながら、将来的な負担に十分留意しつつ、過度に起債に依存することのない財政運営を行い低水準の維持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76</xdr:row>
      <xdr:rowOff>58420</xdr:rowOff>
    </xdr:to>
    <xdr:cxnSp macro="">
      <xdr:nvCxnSpPr>
        <xdr:cNvPr id="363" name="直線コネクタ 362"/>
        <xdr:cNvCxnSpPr/>
      </xdr:nvCxnSpPr>
      <xdr:spPr>
        <a:xfrm flipV="1">
          <a:off x="3987800" y="130009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58420</xdr:rowOff>
    </xdr:to>
    <xdr:cxnSp macro="">
      <xdr:nvCxnSpPr>
        <xdr:cNvPr id="366" name="直線コネクタ 365"/>
        <xdr:cNvCxnSpPr/>
      </xdr:nvCxnSpPr>
      <xdr:spPr>
        <a:xfrm>
          <a:off x="3098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68" name="テキスト ボックス 367"/>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58420</xdr:rowOff>
    </xdr:to>
    <xdr:cxnSp macro="">
      <xdr:nvCxnSpPr>
        <xdr:cNvPr id="369" name="直線コネクタ 368"/>
        <xdr:cNvCxnSpPr/>
      </xdr:nvCxnSpPr>
      <xdr:spPr>
        <a:xfrm flipV="1">
          <a:off x="2209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62230</xdr:rowOff>
    </xdr:to>
    <xdr:cxnSp macro="">
      <xdr:nvCxnSpPr>
        <xdr:cNvPr id="372" name="直線コネクタ 371"/>
        <xdr:cNvCxnSpPr/>
      </xdr:nvCxnSpPr>
      <xdr:spPr>
        <a:xfrm flipV="1">
          <a:off x="1320800" y="13088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74" name="テキスト ボックス 373"/>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76" name="テキスト ボックス 37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2" name="円/楕円 381"/>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3"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4" name="円/楕円 38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5" name="テキスト ボックス 38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86" name="円/楕円 385"/>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7" name="テキスト ボックス 386"/>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8" name="円/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xdr:rowOff>
    </xdr:from>
    <xdr:to>
      <xdr:col>1</xdr:col>
      <xdr:colOff>676275</xdr:colOff>
      <xdr:row>76</xdr:row>
      <xdr:rowOff>113030</xdr:rowOff>
    </xdr:to>
    <xdr:sp macro="" textlink="">
      <xdr:nvSpPr>
        <xdr:cNvPr id="390" name="円/楕円 389"/>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123207</xdr:rowOff>
    </xdr:from>
    <xdr:ext cx="762000" cy="259045"/>
    <xdr:sp macro="" textlink="">
      <xdr:nvSpPr>
        <xdr:cNvPr id="391" name="テキスト ボックス 390"/>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公債費以外に係る経常収支比率は、類似団体平均を上回っている。主に人件費、補助費、物件費がその要因となっている。第４次行政改革大綱及び中期財政計画に基づく定員管理計画による人件費の削減など各費目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79</xdr:row>
      <xdr:rowOff>161289</xdr:rowOff>
    </xdr:to>
    <xdr:cxnSp macro="">
      <xdr:nvCxnSpPr>
        <xdr:cNvPr id="424" name="直線コネクタ 423"/>
        <xdr:cNvCxnSpPr/>
      </xdr:nvCxnSpPr>
      <xdr:spPr>
        <a:xfrm flipV="1">
          <a:off x="15671800" y="136448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79</xdr:row>
      <xdr:rowOff>161289</xdr:rowOff>
    </xdr:to>
    <xdr:cxnSp macro="">
      <xdr:nvCxnSpPr>
        <xdr:cNvPr id="427" name="直線コネクタ 426"/>
        <xdr:cNvCxnSpPr/>
      </xdr:nvCxnSpPr>
      <xdr:spPr>
        <a:xfrm>
          <a:off x="14782800" y="13561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138447</xdr:rowOff>
    </xdr:from>
    <xdr:ext cx="736600" cy="259045"/>
    <xdr:sp macro="" textlink="">
      <xdr:nvSpPr>
        <xdr:cNvPr id="429" name="テキスト ボックス 428"/>
        <xdr:cNvSpPr txBox="1"/>
      </xdr:nvSpPr>
      <xdr:spPr>
        <a:xfrm>
          <a:off x="15290800" y="131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79</xdr:row>
      <xdr:rowOff>81280</xdr:rowOff>
    </xdr:to>
    <xdr:cxnSp macro="">
      <xdr:nvCxnSpPr>
        <xdr:cNvPr id="430" name="直線コネクタ 429"/>
        <xdr:cNvCxnSpPr/>
      </xdr:nvCxnSpPr>
      <xdr:spPr>
        <a:xfrm flipV="1">
          <a:off x="13893800" y="135610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20320</xdr:rowOff>
    </xdr:from>
    <xdr:to>
      <xdr:col>20</xdr:col>
      <xdr:colOff>158750</xdr:colOff>
      <xdr:row>79</xdr:row>
      <xdr:rowOff>81280</xdr:rowOff>
    </xdr:to>
    <xdr:cxnSp macro="">
      <xdr:nvCxnSpPr>
        <xdr:cNvPr id="433" name="直線コネクタ 432"/>
        <xdr:cNvCxnSpPr/>
      </xdr:nvCxnSpPr>
      <xdr:spPr>
        <a:xfrm>
          <a:off x="13004800" y="13564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35" name="テキスト ボックス 434"/>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66057</xdr:rowOff>
    </xdr:from>
    <xdr:ext cx="762000" cy="259045"/>
    <xdr:sp macro="" textlink="">
      <xdr:nvSpPr>
        <xdr:cNvPr id="437" name="テキスト ボックス 436"/>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49530</xdr:rowOff>
    </xdr:from>
    <xdr:to>
      <xdr:col>24</xdr:col>
      <xdr:colOff>82550</xdr:colOff>
      <xdr:row>79</xdr:row>
      <xdr:rowOff>151130</xdr:rowOff>
    </xdr:to>
    <xdr:sp macro="" textlink="">
      <xdr:nvSpPr>
        <xdr:cNvPr id="443" name="円/楕円 442"/>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21607</xdr:rowOff>
    </xdr:from>
    <xdr:ext cx="762000" cy="259045"/>
    <xdr:sp macro="" textlink="">
      <xdr:nvSpPr>
        <xdr:cNvPr id="444"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5" name="円/楕円 444"/>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6" name="テキスト ボックス 445"/>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47" name="円/楕円 446"/>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48" name="テキスト ボックス 447"/>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49" name="円/楕円 448"/>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50" name="テキスト ボックス 449"/>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140970</xdr:rowOff>
    </xdr:from>
    <xdr:to>
      <xdr:col>19</xdr:col>
      <xdr:colOff>6350</xdr:colOff>
      <xdr:row>79</xdr:row>
      <xdr:rowOff>71120</xdr:rowOff>
    </xdr:to>
    <xdr:sp macro="" textlink="">
      <xdr:nvSpPr>
        <xdr:cNvPr id="451" name="円/楕円 450"/>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55897</xdr:rowOff>
    </xdr:from>
    <xdr:ext cx="762000" cy="259045"/>
    <xdr:sp macro="" textlink="">
      <xdr:nvSpPr>
        <xdr:cNvPr id="452" name="テキスト ボックス 451"/>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熊本県津奈木町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133303</xdr:rowOff>
    </xdr:from>
    <xdr:to>
      <xdr:col>4</xdr:col>
      <xdr:colOff>1117600</xdr:colOff>
      <xdr:row>18</xdr:row>
      <xdr:rowOff>155701</xdr:rowOff>
    </xdr:to>
    <xdr:cxnSp macro="">
      <xdr:nvCxnSpPr>
        <xdr:cNvPr id="49" name="直線コネクタ 48"/>
        <xdr:cNvCxnSpPr/>
      </xdr:nvCxnSpPr>
      <xdr:spPr bwMode="auto">
        <a:xfrm flipV="1">
          <a:off x="5003800" y="3267028"/>
          <a:ext cx="647700" cy="22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155701</xdr:rowOff>
    </xdr:from>
    <xdr:to>
      <xdr:col>4</xdr:col>
      <xdr:colOff>469900</xdr:colOff>
      <xdr:row>18</xdr:row>
      <xdr:rowOff>167716</xdr:rowOff>
    </xdr:to>
    <xdr:cxnSp macro="">
      <xdr:nvCxnSpPr>
        <xdr:cNvPr id="52" name="直線コネクタ 51"/>
        <xdr:cNvCxnSpPr/>
      </xdr:nvCxnSpPr>
      <xdr:spPr bwMode="auto">
        <a:xfrm flipV="1">
          <a:off x="4305300" y="3289426"/>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155493</xdr:rowOff>
    </xdr:from>
    <xdr:ext cx="736600" cy="259045"/>
    <xdr:sp macro="" textlink="">
      <xdr:nvSpPr>
        <xdr:cNvPr id="54" name="テキスト ボックス 53"/>
        <xdr:cNvSpPr txBox="1"/>
      </xdr:nvSpPr>
      <xdr:spPr>
        <a:xfrm>
          <a:off x="4622800" y="294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164256</xdr:rowOff>
    </xdr:from>
    <xdr:to>
      <xdr:col>3</xdr:col>
      <xdr:colOff>904875</xdr:colOff>
      <xdr:row>18</xdr:row>
      <xdr:rowOff>167716</xdr:rowOff>
    </xdr:to>
    <xdr:cxnSp macro="">
      <xdr:nvCxnSpPr>
        <xdr:cNvPr id="55" name="直線コネクタ 54"/>
        <xdr:cNvCxnSpPr/>
      </xdr:nvCxnSpPr>
      <xdr:spPr bwMode="auto">
        <a:xfrm>
          <a:off x="3606800" y="3297981"/>
          <a:ext cx="698500" cy="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169998</xdr:rowOff>
    </xdr:from>
    <xdr:ext cx="762000" cy="259045"/>
    <xdr:sp macro="" textlink="">
      <xdr:nvSpPr>
        <xdr:cNvPr id="57" name="テキスト ボックス 56"/>
        <xdr:cNvSpPr txBox="1"/>
      </xdr:nvSpPr>
      <xdr:spPr>
        <a:xfrm>
          <a:off x="3924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160153</xdr:rowOff>
    </xdr:from>
    <xdr:to>
      <xdr:col>3</xdr:col>
      <xdr:colOff>206375</xdr:colOff>
      <xdr:row>18</xdr:row>
      <xdr:rowOff>164256</xdr:rowOff>
    </xdr:to>
    <xdr:cxnSp macro="">
      <xdr:nvCxnSpPr>
        <xdr:cNvPr id="58" name="直線コネクタ 57"/>
        <xdr:cNvCxnSpPr/>
      </xdr:nvCxnSpPr>
      <xdr:spPr bwMode="auto">
        <a:xfrm>
          <a:off x="2908300" y="3293878"/>
          <a:ext cx="698500" cy="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166233</xdr:rowOff>
    </xdr:from>
    <xdr:ext cx="762000" cy="259045"/>
    <xdr:sp macro="" textlink="">
      <xdr:nvSpPr>
        <xdr:cNvPr id="60" name="テキスト ボックス 59"/>
        <xdr:cNvSpPr txBox="1"/>
      </xdr:nvSpPr>
      <xdr:spPr>
        <a:xfrm>
          <a:off x="3225800" y="29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161947</xdr:rowOff>
    </xdr:from>
    <xdr:ext cx="762000" cy="259045"/>
    <xdr:sp macro="" textlink="">
      <xdr:nvSpPr>
        <xdr:cNvPr id="62" name="テキスト ボックス 61"/>
        <xdr:cNvSpPr txBox="1"/>
      </xdr:nvSpPr>
      <xdr:spPr>
        <a:xfrm>
          <a:off x="2527300" y="29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82504</xdr:rowOff>
    </xdr:from>
    <xdr:to>
      <xdr:col>5</xdr:col>
      <xdr:colOff>34925</xdr:colOff>
      <xdr:row>19</xdr:row>
      <xdr:rowOff>12653</xdr:rowOff>
    </xdr:to>
    <xdr:sp macro="" textlink="">
      <xdr:nvSpPr>
        <xdr:cNvPr id="68" name="円/楕円 67"/>
        <xdr:cNvSpPr/>
      </xdr:nvSpPr>
      <xdr:spPr bwMode="auto">
        <a:xfrm>
          <a:off x="5600700" y="32162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162531</xdr:rowOff>
    </xdr:from>
    <xdr:ext cx="762000" cy="259045"/>
    <xdr:sp macro="" textlink="">
      <xdr:nvSpPr>
        <xdr:cNvPr id="69" name="人口1人当たり決算額の推移該当値テキスト130"/>
        <xdr:cNvSpPr txBox="1"/>
      </xdr:nvSpPr>
      <xdr:spPr>
        <a:xfrm>
          <a:off x="5740400" y="312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104901</xdr:rowOff>
    </xdr:from>
    <xdr:to>
      <xdr:col>4</xdr:col>
      <xdr:colOff>520700</xdr:colOff>
      <xdr:row>19</xdr:row>
      <xdr:rowOff>35051</xdr:rowOff>
    </xdr:to>
    <xdr:sp macro="" textlink="">
      <xdr:nvSpPr>
        <xdr:cNvPr id="70" name="円/楕円 69"/>
        <xdr:cNvSpPr/>
      </xdr:nvSpPr>
      <xdr:spPr bwMode="auto">
        <a:xfrm>
          <a:off x="4953000" y="323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19828</xdr:rowOff>
    </xdr:from>
    <xdr:ext cx="736600" cy="259045"/>
    <xdr:sp macro="" textlink="">
      <xdr:nvSpPr>
        <xdr:cNvPr id="71" name="テキスト ボックス 70"/>
        <xdr:cNvSpPr txBox="1"/>
      </xdr:nvSpPr>
      <xdr:spPr>
        <a:xfrm>
          <a:off x="4622800" y="332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116916</xdr:rowOff>
    </xdr:from>
    <xdr:to>
      <xdr:col>3</xdr:col>
      <xdr:colOff>955675</xdr:colOff>
      <xdr:row>19</xdr:row>
      <xdr:rowOff>47065</xdr:rowOff>
    </xdr:to>
    <xdr:sp macro="" textlink="">
      <xdr:nvSpPr>
        <xdr:cNvPr id="72" name="円/楕円 71"/>
        <xdr:cNvSpPr/>
      </xdr:nvSpPr>
      <xdr:spPr bwMode="auto">
        <a:xfrm>
          <a:off x="4254500" y="325064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31843</xdr:rowOff>
    </xdr:from>
    <xdr:ext cx="762000" cy="259045"/>
    <xdr:sp macro="" textlink="">
      <xdr:nvSpPr>
        <xdr:cNvPr id="73" name="テキスト ボックス 72"/>
        <xdr:cNvSpPr txBox="1"/>
      </xdr:nvSpPr>
      <xdr:spPr>
        <a:xfrm>
          <a:off x="39243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113456</xdr:rowOff>
    </xdr:from>
    <xdr:to>
      <xdr:col>3</xdr:col>
      <xdr:colOff>257175</xdr:colOff>
      <xdr:row>19</xdr:row>
      <xdr:rowOff>43606</xdr:rowOff>
    </xdr:to>
    <xdr:sp macro="" textlink="">
      <xdr:nvSpPr>
        <xdr:cNvPr id="74" name="円/楕円 73"/>
        <xdr:cNvSpPr/>
      </xdr:nvSpPr>
      <xdr:spPr bwMode="auto">
        <a:xfrm>
          <a:off x="3556000" y="324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28383</xdr:rowOff>
    </xdr:from>
    <xdr:ext cx="762000" cy="259045"/>
    <xdr:sp macro="" textlink="">
      <xdr:nvSpPr>
        <xdr:cNvPr id="75" name="テキスト ボックス 74"/>
        <xdr:cNvSpPr txBox="1"/>
      </xdr:nvSpPr>
      <xdr:spPr>
        <a:xfrm>
          <a:off x="3225800" y="33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109353</xdr:rowOff>
    </xdr:from>
    <xdr:to>
      <xdr:col>2</xdr:col>
      <xdr:colOff>692150</xdr:colOff>
      <xdr:row>19</xdr:row>
      <xdr:rowOff>39503</xdr:rowOff>
    </xdr:to>
    <xdr:sp macro="" textlink="">
      <xdr:nvSpPr>
        <xdr:cNvPr id="76" name="円/楕円 75"/>
        <xdr:cNvSpPr/>
      </xdr:nvSpPr>
      <xdr:spPr bwMode="auto">
        <a:xfrm>
          <a:off x="2857500" y="324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24280</xdr:rowOff>
    </xdr:from>
    <xdr:ext cx="762000" cy="259045"/>
    <xdr:sp macro="" textlink="">
      <xdr:nvSpPr>
        <xdr:cNvPr id="77" name="テキスト ボックス 76"/>
        <xdr:cNvSpPr txBox="1"/>
      </xdr:nvSpPr>
      <xdr:spPr>
        <a:xfrm>
          <a:off x="2527300" y="332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161404</xdr:rowOff>
    </xdr:from>
    <xdr:to>
      <xdr:col>4</xdr:col>
      <xdr:colOff>1117600</xdr:colOff>
      <xdr:row>37</xdr:row>
      <xdr:rowOff>26835</xdr:rowOff>
    </xdr:to>
    <xdr:cxnSp macro="">
      <xdr:nvCxnSpPr>
        <xdr:cNvPr id="110" name="直線コネクタ 109"/>
        <xdr:cNvCxnSpPr/>
      </xdr:nvCxnSpPr>
      <xdr:spPr bwMode="auto">
        <a:xfrm>
          <a:off x="5003800" y="7114654"/>
          <a:ext cx="6477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148039</xdr:rowOff>
    </xdr:from>
    <xdr:to>
      <xdr:col>4</xdr:col>
      <xdr:colOff>469900</xdr:colOff>
      <xdr:row>36</xdr:row>
      <xdr:rowOff>161404</xdr:rowOff>
    </xdr:to>
    <xdr:cxnSp macro="">
      <xdr:nvCxnSpPr>
        <xdr:cNvPr id="113" name="直線コネクタ 112"/>
        <xdr:cNvCxnSpPr/>
      </xdr:nvCxnSpPr>
      <xdr:spPr bwMode="auto">
        <a:xfrm>
          <a:off x="4305300" y="7101289"/>
          <a:ext cx="698500" cy="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143619</xdr:rowOff>
    </xdr:from>
    <xdr:to>
      <xdr:col>3</xdr:col>
      <xdr:colOff>904875</xdr:colOff>
      <xdr:row>36</xdr:row>
      <xdr:rowOff>148039</xdr:rowOff>
    </xdr:to>
    <xdr:cxnSp macro="">
      <xdr:nvCxnSpPr>
        <xdr:cNvPr id="116" name="直線コネクタ 115"/>
        <xdr:cNvCxnSpPr/>
      </xdr:nvCxnSpPr>
      <xdr:spPr bwMode="auto">
        <a:xfrm>
          <a:off x="3606800" y="7096869"/>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130071</xdr:rowOff>
    </xdr:from>
    <xdr:to>
      <xdr:col>3</xdr:col>
      <xdr:colOff>206375</xdr:colOff>
      <xdr:row>36</xdr:row>
      <xdr:rowOff>143619</xdr:rowOff>
    </xdr:to>
    <xdr:cxnSp macro="">
      <xdr:nvCxnSpPr>
        <xdr:cNvPr id="119" name="直線コネクタ 118"/>
        <xdr:cNvCxnSpPr/>
      </xdr:nvCxnSpPr>
      <xdr:spPr bwMode="auto">
        <a:xfrm>
          <a:off x="2908300" y="7083321"/>
          <a:ext cx="698500" cy="1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259643</xdr:rowOff>
    </xdr:from>
    <xdr:ext cx="762000" cy="259045"/>
    <xdr:sp macro="" textlink="">
      <xdr:nvSpPr>
        <xdr:cNvPr id="123" name="テキスト ボックス 122"/>
        <xdr:cNvSpPr txBox="1"/>
      </xdr:nvSpPr>
      <xdr:spPr>
        <a:xfrm>
          <a:off x="2527300" y="652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147485</xdr:rowOff>
    </xdr:from>
    <xdr:to>
      <xdr:col>5</xdr:col>
      <xdr:colOff>34925</xdr:colOff>
      <xdr:row>37</xdr:row>
      <xdr:rowOff>77635</xdr:rowOff>
    </xdr:to>
    <xdr:sp macro="" textlink="">
      <xdr:nvSpPr>
        <xdr:cNvPr id="129" name="円/楕円 128"/>
        <xdr:cNvSpPr/>
      </xdr:nvSpPr>
      <xdr:spPr bwMode="auto">
        <a:xfrm>
          <a:off x="5600700" y="710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119562</xdr:rowOff>
    </xdr:from>
    <xdr:ext cx="762000" cy="259045"/>
    <xdr:sp macro="" textlink="">
      <xdr:nvSpPr>
        <xdr:cNvPr id="130" name="人口1人当たり決算額の推移該当値テキスト445"/>
        <xdr:cNvSpPr txBox="1"/>
      </xdr:nvSpPr>
      <xdr:spPr>
        <a:xfrm>
          <a:off x="5740400" y="707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110604</xdr:rowOff>
    </xdr:from>
    <xdr:to>
      <xdr:col>4</xdr:col>
      <xdr:colOff>520700</xdr:colOff>
      <xdr:row>37</xdr:row>
      <xdr:rowOff>40754</xdr:rowOff>
    </xdr:to>
    <xdr:sp macro="" textlink="">
      <xdr:nvSpPr>
        <xdr:cNvPr id="131" name="円/楕円 130"/>
        <xdr:cNvSpPr/>
      </xdr:nvSpPr>
      <xdr:spPr bwMode="auto">
        <a:xfrm>
          <a:off x="4953000" y="706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25531</xdr:rowOff>
    </xdr:from>
    <xdr:ext cx="736600" cy="259045"/>
    <xdr:sp macro="" textlink="">
      <xdr:nvSpPr>
        <xdr:cNvPr id="132" name="テキスト ボックス 131"/>
        <xdr:cNvSpPr txBox="1"/>
      </xdr:nvSpPr>
      <xdr:spPr>
        <a:xfrm>
          <a:off x="4622800" y="715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97239</xdr:rowOff>
    </xdr:from>
    <xdr:to>
      <xdr:col>3</xdr:col>
      <xdr:colOff>955675</xdr:colOff>
      <xdr:row>37</xdr:row>
      <xdr:rowOff>27389</xdr:rowOff>
    </xdr:to>
    <xdr:sp macro="" textlink="">
      <xdr:nvSpPr>
        <xdr:cNvPr id="133" name="円/楕円 132"/>
        <xdr:cNvSpPr/>
      </xdr:nvSpPr>
      <xdr:spPr bwMode="auto">
        <a:xfrm>
          <a:off x="4254500" y="705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12166</xdr:rowOff>
    </xdr:from>
    <xdr:ext cx="762000" cy="259045"/>
    <xdr:sp macro="" textlink="">
      <xdr:nvSpPr>
        <xdr:cNvPr id="134" name="テキスト ボックス 133"/>
        <xdr:cNvSpPr txBox="1"/>
      </xdr:nvSpPr>
      <xdr:spPr>
        <a:xfrm>
          <a:off x="3924300" y="71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92819</xdr:rowOff>
    </xdr:from>
    <xdr:to>
      <xdr:col>3</xdr:col>
      <xdr:colOff>257175</xdr:colOff>
      <xdr:row>37</xdr:row>
      <xdr:rowOff>22969</xdr:rowOff>
    </xdr:to>
    <xdr:sp macro="" textlink="">
      <xdr:nvSpPr>
        <xdr:cNvPr id="135" name="円/楕円 134"/>
        <xdr:cNvSpPr/>
      </xdr:nvSpPr>
      <xdr:spPr bwMode="auto">
        <a:xfrm>
          <a:off x="3556000" y="70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7746</xdr:rowOff>
    </xdr:from>
    <xdr:ext cx="762000" cy="259045"/>
    <xdr:sp macro="" textlink="">
      <xdr:nvSpPr>
        <xdr:cNvPr id="136" name="テキスト ボックス 135"/>
        <xdr:cNvSpPr txBox="1"/>
      </xdr:nvSpPr>
      <xdr:spPr>
        <a:xfrm>
          <a:off x="3225800" y="71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79271</xdr:rowOff>
    </xdr:from>
    <xdr:to>
      <xdr:col>2</xdr:col>
      <xdr:colOff>692150</xdr:colOff>
      <xdr:row>37</xdr:row>
      <xdr:rowOff>9421</xdr:rowOff>
    </xdr:to>
    <xdr:sp macro="" textlink="">
      <xdr:nvSpPr>
        <xdr:cNvPr id="137" name="円/楕円 136"/>
        <xdr:cNvSpPr/>
      </xdr:nvSpPr>
      <xdr:spPr bwMode="auto">
        <a:xfrm>
          <a:off x="2857500" y="703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165648</xdr:rowOff>
    </xdr:from>
    <xdr:ext cx="762000" cy="259045"/>
    <xdr:sp macro="" textlink="">
      <xdr:nvSpPr>
        <xdr:cNvPr id="138" name="テキスト ボックス 137"/>
        <xdr:cNvSpPr txBox="1"/>
      </xdr:nvSpPr>
      <xdr:spPr>
        <a:xfrm>
          <a:off x="2527300" y="71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3,409.00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156492</xdr:rowOff>
    </xdr:from>
    <xdr:to>
      <xdr:col>6</xdr:col>
      <xdr:colOff>511175</xdr:colOff>
      <xdr:row>39</xdr:row>
      <xdr:rowOff>9650</xdr:rowOff>
    </xdr:to>
    <xdr:cxnSp macro="">
      <xdr:nvCxnSpPr>
        <xdr:cNvPr id="63" name="直線コネクタ 62"/>
        <xdr:cNvCxnSpPr/>
      </xdr:nvCxnSpPr>
      <xdr:spPr>
        <a:xfrm flipV="1">
          <a:off x="3797300" y="6671592"/>
          <a:ext cx="8382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9650</xdr:rowOff>
    </xdr:from>
    <xdr:to>
      <xdr:col>5</xdr:col>
      <xdr:colOff>358775</xdr:colOff>
      <xdr:row>39</xdr:row>
      <xdr:rowOff>35612</xdr:rowOff>
    </xdr:to>
    <xdr:cxnSp macro="">
      <xdr:nvCxnSpPr>
        <xdr:cNvPr id="66" name="直線コネクタ 65"/>
        <xdr:cNvCxnSpPr/>
      </xdr:nvCxnSpPr>
      <xdr:spPr>
        <a:xfrm flipV="1">
          <a:off x="2908300" y="669620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41511</xdr:rowOff>
    </xdr:from>
    <xdr:ext cx="599010" cy="259045"/>
    <xdr:sp macro="" textlink="">
      <xdr:nvSpPr>
        <xdr:cNvPr id="68" name="テキスト ボックス 67"/>
        <xdr:cNvSpPr txBox="1"/>
      </xdr:nvSpPr>
      <xdr:spPr>
        <a:xfrm>
          <a:off x="3497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24998</xdr:rowOff>
    </xdr:from>
    <xdr:to>
      <xdr:col>4</xdr:col>
      <xdr:colOff>155575</xdr:colOff>
      <xdr:row>39</xdr:row>
      <xdr:rowOff>35612</xdr:rowOff>
    </xdr:to>
    <xdr:cxnSp macro="">
      <xdr:nvCxnSpPr>
        <xdr:cNvPr id="69" name="直線コネクタ 68"/>
        <xdr:cNvCxnSpPr/>
      </xdr:nvCxnSpPr>
      <xdr:spPr>
        <a:xfrm>
          <a:off x="2019300" y="671154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58623</xdr:rowOff>
    </xdr:from>
    <xdr:ext cx="599010" cy="259045"/>
    <xdr:sp macro="" textlink="">
      <xdr:nvSpPr>
        <xdr:cNvPr id="71" name="テキスト ボックス 70"/>
        <xdr:cNvSpPr txBox="1"/>
      </xdr:nvSpPr>
      <xdr:spPr>
        <a:xfrm>
          <a:off x="2608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16040</xdr:rowOff>
    </xdr:from>
    <xdr:to>
      <xdr:col>2</xdr:col>
      <xdr:colOff>638175</xdr:colOff>
      <xdr:row>39</xdr:row>
      <xdr:rowOff>24998</xdr:rowOff>
    </xdr:to>
    <xdr:cxnSp macro="">
      <xdr:nvCxnSpPr>
        <xdr:cNvPr id="72" name="直線コネクタ 71"/>
        <xdr:cNvCxnSpPr/>
      </xdr:nvCxnSpPr>
      <xdr:spPr>
        <a:xfrm>
          <a:off x="1130300" y="6702590"/>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55387</xdr:rowOff>
    </xdr:from>
    <xdr:ext cx="599010" cy="259045"/>
    <xdr:sp macro="" textlink="">
      <xdr:nvSpPr>
        <xdr:cNvPr id="74" name="テキスト ボックス 73"/>
        <xdr:cNvSpPr txBox="1"/>
      </xdr:nvSpPr>
      <xdr:spPr>
        <a:xfrm>
          <a:off x="1719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48568</xdr:rowOff>
    </xdr:from>
    <xdr:ext cx="599010" cy="259045"/>
    <xdr:sp macro="" textlink="">
      <xdr:nvSpPr>
        <xdr:cNvPr id="76" name="テキスト ボックス 75"/>
        <xdr:cNvSpPr txBox="1"/>
      </xdr:nvSpPr>
      <xdr:spPr>
        <a:xfrm>
          <a:off x="830794"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105692</xdr:rowOff>
    </xdr:from>
    <xdr:to>
      <xdr:col>6</xdr:col>
      <xdr:colOff>561975</xdr:colOff>
      <xdr:row>39</xdr:row>
      <xdr:rowOff>35842</xdr:rowOff>
    </xdr:to>
    <xdr:sp macro="" textlink="">
      <xdr:nvSpPr>
        <xdr:cNvPr id="82" name="円/楕円 81"/>
        <xdr:cNvSpPr/>
      </xdr:nvSpPr>
      <xdr:spPr>
        <a:xfrm>
          <a:off x="4584700" y="6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84119</xdr:rowOff>
    </xdr:from>
    <xdr:ext cx="599010" cy="259045"/>
    <xdr:sp macro="" textlink="">
      <xdr:nvSpPr>
        <xdr:cNvPr id="83" name="人件費該当値テキスト"/>
        <xdr:cNvSpPr txBox="1"/>
      </xdr:nvSpPr>
      <xdr:spPr>
        <a:xfrm>
          <a:off x="4686300" y="65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134,858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130300</xdr:rowOff>
    </xdr:from>
    <xdr:to>
      <xdr:col>5</xdr:col>
      <xdr:colOff>409575</xdr:colOff>
      <xdr:row>39</xdr:row>
      <xdr:rowOff>60450</xdr:rowOff>
    </xdr:to>
    <xdr:sp macro="" textlink="">
      <xdr:nvSpPr>
        <xdr:cNvPr id="84" name="円/楕円 83"/>
        <xdr:cNvSpPr/>
      </xdr:nvSpPr>
      <xdr:spPr>
        <a:xfrm>
          <a:off x="3746500" y="66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51577</xdr:rowOff>
    </xdr:from>
    <xdr:ext cx="599010" cy="259045"/>
    <xdr:sp macro="" textlink="">
      <xdr:nvSpPr>
        <xdr:cNvPr id="85" name="テキスト ボックス 84"/>
        <xdr:cNvSpPr txBox="1"/>
      </xdr:nvSpPr>
      <xdr:spPr>
        <a:xfrm>
          <a:off x="3497794" y="67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156262</xdr:rowOff>
    </xdr:from>
    <xdr:to>
      <xdr:col>4</xdr:col>
      <xdr:colOff>206375</xdr:colOff>
      <xdr:row>39</xdr:row>
      <xdr:rowOff>86412</xdr:rowOff>
    </xdr:to>
    <xdr:sp macro="" textlink="">
      <xdr:nvSpPr>
        <xdr:cNvPr id="86" name="円/楕円 85"/>
        <xdr:cNvSpPr/>
      </xdr:nvSpPr>
      <xdr:spPr>
        <a:xfrm>
          <a:off x="2857500" y="66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77539</xdr:rowOff>
    </xdr:from>
    <xdr:ext cx="599010" cy="259045"/>
    <xdr:sp macro="" textlink="">
      <xdr:nvSpPr>
        <xdr:cNvPr id="87" name="テキスト ボックス 86"/>
        <xdr:cNvSpPr txBox="1"/>
      </xdr:nvSpPr>
      <xdr:spPr>
        <a:xfrm>
          <a:off x="2608794" y="676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145648</xdr:rowOff>
    </xdr:from>
    <xdr:to>
      <xdr:col>3</xdr:col>
      <xdr:colOff>3175</xdr:colOff>
      <xdr:row>39</xdr:row>
      <xdr:rowOff>75798</xdr:rowOff>
    </xdr:to>
    <xdr:sp macro="" textlink="">
      <xdr:nvSpPr>
        <xdr:cNvPr id="88" name="円/楕円 87"/>
        <xdr:cNvSpPr/>
      </xdr:nvSpPr>
      <xdr:spPr>
        <a:xfrm>
          <a:off x="1968500" y="66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66925</xdr:rowOff>
    </xdr:from>
    <xdr:ext cx="599010" cy="259045"/>
    <xdr:sp macro="" textlink="">
      <xdr:nvSpPr>
        <xdr:cNvPr id="89" name="テキスト ボックス 88"/>
        <xdr:cNvSpPr txBox="1"/>
      </xdr:nvSpPr>
      <xdr:spPr>
        <a:xfrm>
          <a:off x="1719794" y="6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136690</xdr:rowOff>
    </xdr:from>
    <xdr:to>
      <xdr:col>1</xdr:col>
      <xdr:colOff>485775</xdr:colOff>
      <xdr:row>39</xdr:row>
      <xdr:rowOff>66840</xdr:rowOff>
    </xdr:to>
    <xdr:sp macro="" textlink="">
      <xdr:nvSpPr>
        <xdr:cNvPr id="90" name="円/楕円 89"/>
        <xdr:cNvSpPr/>
      </xdr:nvSpPr>
      <xdr:spPr>
        <a:xfrm>
          <a:off x="1079500" y="66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57967</xdr:rowOff>
    </xdr:from>
    <xdr:ext cx="599010" cy="259045"/>
    <xdr:sp macro="" textlink="">
      <xdr:nvSpPr>
        <xdr:cNvPr id="91" name="テキスト ボックス 90"/>
        <xdr:cNvSpPr txBox="1"/>
      </xdr:nvSpPr>
      <xdr:spPr>
        <a:xfrm>
          <a:off x="830794" y="674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143232</xdr:rowOff>
    </xdr:from>
    <xdr:to>
      <xdr:col>6</xdr:col>
      <xdr:colOff>511175</xdr:colOff>
      <xdr:row>58</xdr:row>
      <xdr:rowOff>158661</xdr:rowOff>
    </xdr:to>
    <xdr:cxnSp macro="">
      <xdr:nvCxnSpPr>
        <xdr:cNvPr id="122" name="直線コネクタ 121"/>
        <xdr:cNvCxnSpPr/>
      </xdr:nvCxnSpPr>
      <xdr:spPr>
        <a:xfrm flipV="1">
          <a:off x="3797300" y="10087332"/>
          <a:ext cx="8382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158661</xdr:rowOff>
    </xdr:from>
    <xdr:to>
      <xdr:col>5</xdr:col>
      <xdr:colOff>358775</xdr:colOff>
      <xdr:row>58</xdr:row>
      <xdr:rowOff>161685</xdr:rowOff>
    </xdr:to>
    <xdr:cxnSp macro="">
      <xdr:nvCxnSpPr>
        <xdr:cNvPr id="125" name="直線コネクタ 124"/>
        <xdr:cNvCxnSpPr/>
      </xdr:nvCxnSpPr>
      <xdr:spPr>
        <a:xfrm flipV="1">
          <a:off x="2908300" y="10102761"/>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138681</xdr:rowOff>
    </xdr:from>
    <xdr:ext cx="599010" cy="259045"/>
    <xdr:sp macro="" textlink="">
      <xdr:nvSpPr>
        <xdr:cNvPr id="127" name="テキスト ボックス 126"/>
        <xdr:cNvSpPr txBox="1"/>
      </xdr:nvSpPr>
      <xdr:spPr>
        <a:xfrm>
          <a:off x="3497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161685</xdr:rowOff>
    </xdr:from>
    <xdr:to>
      <xdr:col>4</xdr:col>
      <xdr:colOff>155575</xdr:colOff>
      <xdr:row>58</xdr:row>
      <xdr:rowOff>164534</xdr:rowOff>
    </xdr:to>
    <xdr:cxnSp macro="">
      <xdr:nvCxnSpPr>
        <xdr:cNvPr id="128" name="直線コネクタ 127"/>
        <xdr:cNvCxnSpPr/>
      </xdr:nvCxnSpPr>
      <xdr:spPr>
        <a:xfrm flipV="1">
          <a:off x="2019300" y="10105785"/>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151257</xdr:rowOff>
    </xdr:from>
    <xdr:ext cx="599010" cy="259045"/>
    <xdr:sp macro="" textlink="">
      <xdr:nvSpPr>
        <xdr:cNvPr id="130" name="テキスト ボックス 129"/>
        <xdr:cNvSpPr txBox="1"/>
      </xdr:nvSpPr>
      <xdr:spPr>
        <a:xfrm>
          <a:off x="2608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148340</xdr:rowOff>
    </xdr:from>
    <xdr:to>
      <xdr:col>2</xdr:col>
      <xdr:colOff>638175</xdr:colOff>
      <xdr:row>58</xdr:row>
      <xdr:rowOff>164534</xdr:rowOff>
    </xdr:to>
    <xdr:cxnSp macro="">
      <xdr:nvCxnSpPr>
        <xdr:cNvPr id="131" name="直線コネクタ 130"/>
        <xdr:cNvCxnSpPr/>
      </xdr:nvCxnSpPr>
      <xdr:spPr>
        <a:xfrm>
          <a:off x="1130300" y="10092440"/>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164951</xdr:rowOff>
    </xdr:from>
    <xdr:ext cx="599010" cy="259045"/>
    <xdr:sp macro="" textlink="">
      <xdr:nvSpPr>
        <xdr:cNvPr id="133" name="テキスト ボックス 132"/>
        <xdr:cNvSpPr txBox="1"/>
      </xdr:nvSpPr>
      <xdr:spPr>
        <a:xfrm>
          <a:off x="1719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164886</xdr:rowOff>
    </xdr:from>
    <xdr:ext cx="599010" cy="259045"/>
    <xdr:sp macro="" textlink="">
      <xdr:nvSpPr>
        <xdr:cNvPr id="135" name="テキスト ボックス 134"/>
        <xdr:cNvSpPr txBox="1"/>
      </xdr:nvSpPr>
      <xdr:spPr>
        <a:xfrm>
          <a:off x="830794" y="97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92432</xdr:rowOff>
    </xdr:from>
    <xdr:to>
      <xdr:col>6</xdr:col>
      <xdr:colOff>561975</xdr:colOff>
      <xdr:row>59</xdr:row>
      <xdr:rowOff>22582</xdr:rowOff>
    </xdr:to>
    <xdr:sp macro="" textlink="">
      <xdr:nvSpPr>
        <xdr:cNvPr id="141" name="円/楕円 140"/>
        <xdr:cNvSpPr/>
      </xdr:nvSpPr>
      <xdr:spPr>
        <a:xfrm>
          <a:off x="4584700" y="100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7359</xdr:rowOff>
    </xdr:from>
    <xdr:ext cx="534377" cy="259045"/>
    <xdr:sp macro="" textlink="">
      <xdr:nvSpPr>
        <xdr:cNvPr id="142" name="物件費該当値テキスト"/>
        <xdr:cNvSpPr txBox="1"/>
      </xdr:nvSpPr>
      <xdr:spPr>
        <a:xfrm>
          <a:off x="4686300" y="99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107861</xdr:rowOff>
    </xdr:from>
    <xdr:to>
      <xdr:col>5</xdr:col>
      <xdr:colOff>409575</xdr:colOff>
      <xdr:row>59</xdr:row>
      <xdr:rowOff>38011</xdr:rowOff>
    </xdr:to>
    <xdr:sp macro="" textlink="">
      <xdr:nvSpPr>
        <xdr:cNvPr id="143" name="円/楕円 142"/>
        <xdr:cNvSpPr/>
      </xdr:nvSpPr>
      <xdr:spPr>
        <a:xfrm>
          <a:off x="3746500" y="100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29138</xdr:rowOff>
    </xdr:from>
    <xdr:ext cx="534377" cy="259045"/>
    <xdr:sp macro="" textlink="">
      <xdr:nvSpPr>
        <xdr:cNvPr id="144" name="テキスト ボックス 143"/>
        <xdr:cNvSpPr txBox="1"/>
      </xdr:nvSpPr>
      <xdr:spPr>
        <a:xfrm>
          <a:off x="3530111" y="101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110885</xdr:rowOff>
    </xdr:from>
    <xdr:to>
      <xdr:col>4</xdr:col>
      <xdr:colOff>206375</xdr:colOff>
      <xdr:row>59</xdr:row>
      <xdr:rowOff>41035</xdr:rowOff>
    </xdr:to>
    <xdr:sp macro="" textlink="">
      <xdr:nvSpPr>
        <xdr:cNvPr id="145" name="円/楕円 144"/>
        <xdr:cNvSpPr/>
      </xdr:nvSpPr>
      <xdr:spPr>
        <a:xfrm>
          <a:off x="2857500" y="100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32162</xdr:rowOff>
    </xdr:from>
    <xdr:ext cx="534377" cy="259045"/>
    <xdr:sp macro="" textlink="">
      <xdr:nvSpPr>
        <xdr:cNvPr id="146" name="テキスト ボックス 145"/>
        <xdr:cNvSpPr txBox="1"/>
      </xdr:nvSpPr>
      <xdr:spPr>
        <a:xfrm>
          <a:off x="2641111" y="101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113734</xdr:rowOff>
    </xdr:from>
    <xdr:to>
      <xdr:col>3</xdr:col>
      <xdr:colOff>3175</xdr:colOff>
      <xdr:row>59</xdr:row>
      <xdr:rowOff>43884</xdr:rowOff>
    </xdr:to>
    <xdr:sp macro="" textlink="">
      <xdr:nvSpPr>
        <xdr:cNvPr id="147" name="円/楕円 146"/>
        <xdr:cNvSpPr/>
      </xdr:nvSpPr>
      <xdr:spPr>
        <a:xfrm>
          <a:off x="1968500" y="100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35011</xdr:rowOff>
    </xdr:from>
    <xdr:ext cx="534377" cy="259045"/>
    <xdr:sp macro="" textlink="">
      <xdr:nvSpPr>
        <xdr:cNvPr id="148" name="テキスト ボックス 147"/>
        <xdr:cNvSpPr txBox="1"/>
      </xdr:nvSpPr>
      <xdr:spPr>
        <a:xfrm>
          <a:off x="1752111" y="101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97540</xdr:rowOff>
    </xdr:from>
    <xdr:to>
      <xdr:col>1</xdr:col>
      <xdr:colOff>485775</xdr:colOff>
      <xdr:row>59</xdr:row>
      <xdr:rowOff>27690</xdr:rowOff>
    </xdr:to>
    <xdr:sp macro="" textlink="">
      <xdr:nvSpPr>
        <xdr:cNvPr id="149" name="円/楕円 148"/>
        <xdr:cNvSpPr/>
      </xdr:nvSpPr>
      <xdr:spPr>
        <a:xfrm>
          <a:off x="1079500" y="100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18817</xdr:rowOff>
    </xdr:from>
    <xdr:ext cx="534377" cy="259045"/>
    <xdr:sp macro="" textlink="">
      <xdr:nvSpPr>
        <xdr:cNvPr id="150" name="テキスト ボックス 149"/>
        <xdr:cNvSpPr txBox="1"/>
      </xdr:nvSpPr>
      <xdr:spPr>
        <a:xfrm>
          <a:off x="863111" y="101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113131</xdr:rowOff>
    </xdr:from>
    <xdr:to>
      <xdr:col>6</xdr:col>
      <xdr:colOff>511175</xdr:colOff>
      <xdr:row>78</xdr:row>
      <xdr:rowOff>117411</xdr:rowOff>
    </xdr:to>
    <xdr:cxnSp macro="">
      <xdr:nvCxnSpPr>
        <xdr:cNvPr id="179" name="直線コネクタ 178"/>
        <xdr:cNvCxnSpPr/>
      </xdr:nvCxnSpPr>
      <xdr:spPr>
        <a:xfrm>
          <a:off x="3797300" y="13486231"/>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113131</xdr:rowOff>
    </xdr:from>
    <xdr:to>
      <xdr:col>5</xdr:col>
      <xdr:colOff>358775</xdr:colOff>
      <xdr:row>78</xdr:row>
      <xdr:rowOff>122022</xdr:rowOff>
    </xdr:to>
    <xdr:cxnSp macro="">
      <xdr:nvCxnSpPr>
        <xdr:cNvPr id="182" name="直線コネクタ 181"/>
        <xdr:cNvCxnSpPr/>
      </xdr:nvCxnSpPr>
      <xdr:spPr>
        <a:xfrm flipV="1">
          <a:off x="2908300" y="13486231"/>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122022</xdr:rowOff>
    </xdr:from>
    <xdr:to>
      <xdr:col>4</xdr:col>
      <xdr:colOff>155575</xdr:colOff>
      <xdr:row>78</xdr:row>
      <xdr:rowOff>126034</xdr:rowOff>
    </xdr:to>
    <xdr:cxnSp macro="">
      <xdr:nvCxnSpPr>
        <xdr:cNvPr id="185" name="直線コネクタ 184"/>
        <xdr:cNvCxnSpPr/>
      </xdr:nvCxnSpPr>
      <xdr:spPr>
        <a:xfrm flipV="1">
          <a:off x="2019300" y="13495122"/>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126034</xdr:rowOff>
    </xdr:from>
    <xdr:to>
      <xdr:col>2</xdr:col>
      <xdr:colOff>638175</xdr:colOff>
      <xdr:row>78</xdr:row>
      <xdr:rowOff>152679</xdr:rowOff>
    </xdr:to>
    <xdr:cxnSp macro="">
      <xdr:nvCxnSpPr>
        <xdr:cNvPr id="188" name="直線コネクタ 187"/>
        <xdr:cNvCxnSpPr/>
      </xdr:nvCxnSpPr>
      <xdr:spPr>
        <a:xfrm flipV="1">
          <a:off x="1130300" y="13499134"/>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66611</xdr:rowOff>
    </xdr:from>
    <xdr:to>
      <xdr:col>6</xdr:col>
      <xdr:colOff>561975</xdr:colOff>
      <xdr:row>78</xdr:row>
      <xdr:rowOff>168211</xdr:rowOff>
    </xdr:to>
    <xdr:sp macro="" textlink="">
      <xdr:nvSpPr>
        <xdr:cNvPr id="198" name="円/楕円 197"/>
        <xdr:cNvSpPr/>
      </xdr:nvSpPr>
      <xdr:spPr>
        <a:xfrm>
          <a:off x="45847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152988</xdr:rowOff>
    </xdr:from>
    <xdr:ext cx="469744" cy="259045"/>
    <xdr:sp macro="" textlink="">
      <xdr:nvSpPr>
        <xdr:cNvPr id="199" name="維持補修費該当値テキスト"/>
        <xdr:cNvSpPr txBox="1"/>
      </xdr:nvSpPr>
      <xdr:spPr>
        <a:xfrm>
          <a:off x="4686300" y="1335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62331</xdr:rowOff>
    </xdr:from>
    <xdr:to>
      <xdr:col>5</xdr:col>
      <xdr:colOff>409575</xdr:colOff>
      <xdr:row>78</xdr:row>
      <xdr:rowOff>163931</xdr:rowOff>
    </xdr:to>
    <xdr:sp macro="" textlink="">
      <xdr:nvSpPr>
        <xdr:cNvPr id="200" name="円/楕円 199"/>
        <xdr:cNvSpPr/>
      </xdr:nvSpPr>
      <xdr:spPr>
        <a:xfrm>
          <a:off x="3746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155058</xdr:rowOff>
    </xdr:from>
    <xdr:ext cx="469744" cy="259045"/>
    <xdr:sp macro="" textlink="">
      <xdr:nvSpPr>
        <xdr:cNvPr id="201" name="テキスト ボックス 200"/>
        <xdr:cNvSpPr txBox="1"/>
      </xdr:nvSpPr>
      <xdr:spPr>
        <a:xfrm>
          <a:off x="3562427"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71222</xdr:rowOff>
    </xdr:from>
    <xdr:to>
      <xdr:col>4</xdr:col>
      <xdr:colOff>206375</xdr:colOff>
      <xdr:row>79</xdr:row>
      <xdr:rowOff>1372</xdr:rowOff>
    </xdr:to>
    <xdr:sp macro="" textlink="">
      <xdr:nvSpPr>
        <xdr:cNvPr id="202" name="円/楕円 201"/>
        <xdr:cNvSpPr/>
      </xdr:nvSpPr>
      <xdr:spPr>
        <a:xfrm>
          <a:off x="2857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163949</xdr:rowOff>
    </xdr:from>
    <xdr:ext cx="469744" cy="259045"/>
    <xdr:sp macro="" textlink="">
      <xdr:nvSpPr>
        <xdr:cNvPr id="203" name="テキスト ボックス 202"/>
        <xdr:cNvSpPr txBox="1"/>
      </xdr:nvSpPr>
      <xdr:spPr>
        <a:xfrm>
          <a:off x="2673427"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75234</xdr:rowOff>
    </xdr:from>
    <xdr:to>
      <xdr:col>3</xdr:col>
      <xdr:colOff>3175</xdr:colOff>
      <xdr:row>79</xdr:row>
      <xdr:rowOff>5384</xdr:rowOff>
    </xdr:to>
    <xdr:sp macro="" textlink="">
      <xdr:nvSpPr>
        <xdr:cNvPr id="204" name="円/楕円 203"/>
        <xdr:cNvSpPr/>
      </xdr:nvSpPr>
      <xdr:spPr>
        <a:xfrm>
          <a:off x="1968500" y="13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167961</xdr:rowOff>
    </xdr:from>
    <xdr:ext cx="469744" cy="259045"/>
    <xdr:sp macro="" textlink="">
      <xdr:nvSpPr>
        <xdr:cNvPr id="205" name="テキスト ボックス 204"/>
        <xdr:cNvSpPr txBox="1"/>
      </xdr:nvSpPr>
      <xdr:spPr>
        <a:xfrm>
          <a:off x="1784427" y="13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101879</xdr:rowOff>
    </xdr:from>
    <xdr:to>
      <xdr:col>1</xdr:col>
      <xdr:colOff>485775</xdr:colOff>
      <xdr:row>79</xdr:row>
      <xdr:rowOff>32029</xdr:rowOff>
    </xdr:to>
    <xdr:sp macro="" textlink="">
      <xdr:nvSpPr>
        <xdr:cNvPr id="206" name="円/楕円 205"/>
        <xdr:cNvSpPr/>
      </xdr:nvSpPr>
      <xdr:spPr>
        <a:xfrm>
          <a:off x="1079500" y="134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23156</xdr:rowOff>
    </xdr:from>
    <xdr:ext cx="469744" cy="259045"/>
    <xdr:sp macro="" textlink="">
      <xdr:nvSpPr>
        <xdr:cNvPr id="207" name="テキスト ボックス 206"/>
        <xdr:cNvSpPr txBox="1"/>
      </xdr:nvSpPr>
      <xdr:spPr>
        <a:xfrm>
          <a:off x="895427" y="135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87503</xdr:rowOff>
    </xdr:from>
    <xdr:to>
      <xdr:col>6</xdr:col>
      <xdr:colOff>511175</xdr:colOff>
      <xdr:row>95</xdr:row>
      <xdr:rowOff>87694</xdr:rowOff>
    </xdr:to>
    <xdr:cxnSp macro="">
      <xdr:nvCxnSpPr>
        <xdr:cNvPr id="237" name="直線コネクタ 236"/>
        <xdr:cNvCxnSpPr/>
      </xdr:nvCxnSpPr>
      <xdr:spPr>
        <a:xfrm>
          <a:off x="3797300" y="1637525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87503</xdr:rowOff>
    </xdr:from>
    <xdr:to>
      <xdr:col>5</xdr:col>
      <xdr:colOff>358775</xdr:colOff>
      <xdr:row>96</xdr:row>
      <xdr:rowOff>27152</xdr:rowOff>
    </xdr:to>
    <xdr:cxnSp macro="">
      <xdr:nvCxnSpPr>
        <xdr:cNvPr id="240" name="直線コネクタ 239"/>
        <xdr:cNvCxnSpPr/>
      </xdr:nvCxnSpPr>
      <xdr:spPr>
        <a:xfrm flipV="1">
          <a:off x="2908300" y="16375253"/>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6608</xdr:rowOff>
    </xdr:from>
    <xdr:ext cx="534377" cy="259045"/>
    <xdr:sp macro="" textlink="">
      <xdr:nvSpPr>
        <xdr:cNvPr id="242" name="テキスト ボックス 241"/>
        <xdr:cNvSpPr txBox="1"/>
      </xdr:nvSpPr>
      <xdr:spPr>
        <a:xfrm>
          <a:off x="3530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27152</xdr:rowOff>
    </xdr:from>
    <xdr:to>
      <xdr:col>4</xdr:col>
      <xdr:colOff>155575</xdr:colOff>
      <xdr:row>96</xdr:row>
      <xdr:rowOff>35801</xdr:rowOff>
    </xdr:to>
    <xdr:cxnSp macro="">
      <xdr:nvCxnSpPr>
        <xdr:cNvPr id="243" name="直線コネクタ 242"/>
        <xdr:cNvCxnSpPr/>
      </xdr:nvCxnSpPr>
      <xdr:spPr>
        <a:xfrm flipV="1">
          <a:off x="2019300" y="1648635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93439</xdr:rowOff>
    </xdr:from>
    <xdr:ext cx="534377" cy="259045"/>
    <xdr:sp macro="" textlink="">
      <xdr:nvSpPr>
        <xdr:cNvPr id="245" name="テキスト ボックス 244"/>
        <xdr:cNvSpPr txBox="1"/>
      </xdr:nvSpPr>
      <xdr:spPr>
        <a:xfrm>
          <a:off x="2641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35801</xdr:rowOff>
    </xdr:from>
    <xdr:to>
      <xdr:col>2</xdr:col>
      <xdr:colOff>638175</xdr:colOff>
      <xdr:row>96</xdr:row>
      <xdr:rowOff>85764</xdr:rowOff>
    </xdr:to>
    <xdr:cxnSp macro="">
      <xdr:nvCxnSpPr>
        <xdr:cNvPr id="246" name="直線コネクタ 245"/>
        <xdr:cNvCxnSpPr/>
      </xdr:nvCxnSpPr>
      <xdr:spPr>
        <a:xfrm flipV="1">
          <a:off x="1130300" y="16495001"/>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91115</xdr:rowOff>
    </xdr:from>
    <xdr:ext cx="534377" cy="259045"/>
    <xdr:sp macro="" textlink="">
      <xdr:nvSpPr>
        <xdr:cNvPr id="248" name="テキスト ボックス 247"/>
        <xdr:cNvSpPr txBox="1"/>
      </xdr:nvSpPr>
      <xdr:spPr>
        <a:xfrm>
          <a:off x="1752111" y="167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134599</xdr:rowOff>
    </xdr:from>
    <xdr:ext cx="534377" cy="259045"/>
    <xdr:sp macro="" textlink="">
      <xdr:nvSpPr>
        <xdr:cNvPr id="250" name="テキスト ボックス 249"/>
        <xdr:cNvSpPr txBox="1"/>
      </xdr:nvSpPr>
      <xdr:spPr>
        <a:xfrm>
          <a:off x="863111" y="167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36894</xdr:rowOff>
    </xdr:from>
    <xdr:to>
      <xdr:col>6</xdr:col>
      <xdr:colOff>561975</xdr:colOff>
      <xdr:row>95</xdr:row>
      <xdr:rowOff>138494</xdr:rowOff>
    </xdr:to>
    <xdr:sp macro="" textlink="">
      <xdr:nvSpPr>
        <xdr:cNvPr id="256" name="円/楕円 255"/>
        <xdr:cNvSpPr/>
      </xdr:nvSpPr>
      <xdr:spPr>
        <a:xfrm>
          <a:off x="45847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59771</xdr:rowOff>
    </xdr:from>
    <xdr:ext cx="534377" cy="259045"/>
    <xdr:sp macro="" textlink="">
      <xdr:nvSpPr>
        <xdr:cNvPr id="257" name="扶助費該当値テキスト"/>
        <xdr:cNvSpPr txBox="1"/>
      </xdr:nvSpPr>
      <xdr:spPr>
        <a:xfrm>
          <a:off x="4686300" y="161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36703</xdr:rowOff>
    </xdr:from>
    <xdr:to>
      <xdr:col>5</xdr:col>
      <xdr:colOff>409575</xdr:colOff>
      <xdr:row>95</xdr:row>
      <xdr:rowOff>138303</xdr:rowOff>
    </xdr:to>
    <xdr:sp macro="" textlink="">
      <xdr:nvSpPr>
        <xdr:cNvPr id="258" name="円/楕円 257"/>
        <xdr:cNvSpPr/>
      </xdr:nvSpPr>
      <xdr:spPr>
        <a:xfrm>
          <a:off x="3746500" y="163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154830</xdr:rowOff>
    </xdr:from>
    <xdr:ext cx="534377" cy="259045"/>
    <xdr:sp macro="" textlink="">
      <xdr:nvSpPr>
        <xdr:cNvPr id="259" name="テキスト ボックス 258"/>
        <xdr:cNvSpPr txBox="1"/>
      </xdr:nvSpPr>
      <xdr:spPr>
        <a:xfrm>
          <a:off x="3530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147802</xdr:rowOff>
    </xdr:from>
    <xdr:to>
      <xdr:col>4</xdr:col>
      <xdr:colOff>206375</xdr:colOff>
      <xdr:row>96</xdr:row>
      <xdr:rowOff>77952</xdr:rowOff>
    </xdr:to>
    <xdr:sp macro="" textlink="">
      <xdr:nvSpPr>
        <xdr:cNvPr id="260" name="円/楕円 259"/>
        <xdr:cNvSpPr/>
      </xdr:nvSpPr>
      <xdr:spPr>
        <a:xfrm>
          <a:off x="2857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94479</xdr:rowOff>
    </xdr:from>
    <xdr:ext cx="534377" cy="259045"/>
    <xdr:sp macro="" textlink="">
      <xdr:nvSpPr>
        <xdr:cNvPr id="261" name="テキスト ボックス 260"/>
        <xdr:cNvSpPr txBox="1"/>
      </xdr:nvSpPr>
      <xdr:spPr>
        <a:xfrm>
          <a:off x="2641111" y="16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156451</xdr:rowOff>
    </xdr:from>
    <xdr:to>
      <xdr:col>3</xdr:col>
      <xdr:colOff>3175</xdr:colOff>
      <xdr:row>96</xdr:row>
      <xdr:rowOff>86601</xdr:rowOff>
    </xdr:to>
    <xdr:sp macro="" textlink="">
      <xdr:nvSpPr>
        <xdr:cNvPr id="262" name="円/楕円 261"/>
        <xdr:cNvSpPr/>
      </xdr:nvSpPr>
      <xdr:spPr>
        <a:xfrm>
          <a:off x="1968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103128</xdr:rowOff>
    </xdr:from>
    <xdr:ext cx="534377" cy="259045"/>
    <xdr:sp macro="" textlink="">
      <xdr:nvSpPr>
        <xdr:cNvPr id="263" name="テキスト ボックス 262"/>
        <xdr:cNvSpPr txBox="1"/>
      </xdr:nvSpPr>
      <xdr:spPr>
        <a:xfrm>
          <a:off x="1752111" y="1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34964</xdr:rowOff>
    </xdr:from>
    <xdr:to>
      <xdr:col>1</xdr:col>
      <xdr:colOff>485775</xdr:colOff>
      <xdr:row>96</xdr:row>
      <xdr:rowOff>136564</xdr:rowOff>
    </xdr:to>
    <xdr:sp macro="" textlink="">
      <xdr:nvSpPr>
        <xdr:cNvPr id="264" name="円/楕円 263"/>
        <xdr:cNvSpPr/>
      </xdr:nvSpPr>
      <xdr:spPr>
        <a:xfrm>
          <a:off x="1079500" y="16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153091</xdr:rowOff>
    </xdr:from>
    <xdr:ext cx="534377" cy="259045"/>
    <xdr:sp macro="" textlink="">
      <xdr:nvSpPr>
        <xdr:cNvPr id="265" name="テキスト ボックス 264"/>
        <xdr:cNvSpPr txBox="1"/>
      </xdr:nvSpPr>
      <xdr:spPr>
        <a:xfrm>
          <a:off x="863111" y="162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84828</xdr:rowOff>
    </xdr:from>
    <xdr:to>
      <xdr:col>15</xdr:col>
      <xdr:colOff>180975</xdr:colOff>
      <xdr:row>38</xdr:row>
      <xdr:rowOff>94660</xdr:rowOff>
    </xdr:to>
    <xdr:cxnSp macro="">
      <xdr:nvCxnSpPr>
        <xdr:cNvPr id="294" name="直線コネクタ 293"/>
        <xdr:cNvCxnSpPr/>
      </xdr:nvCxnSpPr>
      <xdr:spPr>
        <a:xfrm flipV="1">
          <a:off x="9639300" y="6599928"/>
          <a:ext cx="8382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56410</xdr:rowOff>
    </xdr:from>
    <xdr:to>
      <xdr:col>14</xdr:col>
      <xdr:colOff>28575</xdr:colOff>
      <xdr:row>38</xdr:row>
      <xdr:rowOff>94660</xdr:rowOff>
    </xdr:to>
    <xdr:cxnSp macro="">
      <xdr:nvCxnSpPr>
        <xdr:cNvPr id="297" name="直線コネクタ 296"/>
        <xdr:cNvCxnSpPr/>
      </xdr:nvCxnSpPr>
      <xdr:spPr>
        <a:xfrm>
          <a:off x="8750300" y="6571510"/>
          <a:ext cx="889000" cy="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56410</xdr:rowOff>
    </xdr:from>
    <xdr:to>
      <xdr:col>12</xdr:col>
      <xdr:colOff>511175</xdr:colOff>
      <xdr:row>38</xdr:row>
      <xdr:rowOff>82438</xdr:rowOff>
    </xdr:to>
    <xdr:cxnSp macro="">
      <xdr:nvCxnSpPr>
        <xdr:cNvPr id="300" name="直線コネクタ 299"/>
        <xdr:cNvCxnSpPr/>
      </xdr:nvCxnSpPr>
      <xdr:spPr>
        <a:xfrm flipV="1">
          <a:off x="7861300" y="6571510"/>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82438</xdr:rowOff>
    </xdr:from>
    <xdr:to>
      <xdr:col>11</xdr:col>
      <xdr:colOff>307975</xdr:colOff>
      <xdr:row>38</xdr:row>
      <xdr:rowOff>100350</xdr:rowOff>
    </xdr:to>
    <xdr:cxnSp macro="">
      <xdr:nvCxnSpPr>
        <xdr:cNvPr id="303" name="直線コネクタ 302"/>
        <xdr:cNvCxnSpPr/>
      </xdr:nvCxnSpPr>
      <xdr:spPr>
        <a:xfrm flipV="1">
          <a:off x="6972300" y="6597538"/>
          <a:ext cx="889000" cy="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34028</xdr:rowOff>
    </xdr:from>
    <xdr:to>
      <xdr:col>15</xdr:col>
      <xdr:colOff>231775</xdr:colOff>
      <xdr:row>38</xdr:row>
      <xdr:rowOff>135628</xdr:rowOff>
    </xdr:to>
    <xdr:sp macro="" textlink="">
      <xdr:nvSpPr>
        <xdr:cNvPr id="313" name="円/楕円 312"/>
        <xdr:cNvSpPr/>
      </xdr:nvSpPr>
      <xdr:spPr>
        <a:xfrm>
          <a:off x="10426700" y="65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120406</xdr:rowOff>
    </xdr:from>
    <xdr:ext cx="534377" cy="259045"/>
    <xdr:sp macro="" textlink="">
      <xdr:nvSpPr>
        <xdr:cNvPr id="314" name="補助費等該当値テキスト"/>
        <xdr:cNvSpPr txBox="1"/>
      </xdr:nvSpPr>
      <xdr:spPr>
        <a:xfrm>
          <a:off x="10528300" y="64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43860</xdr:rowOff>
    </xdr:from>
    <xdr:to>
      <xdr:col>14</xdr:col>
      <xdr:colOff>79375</xdr:colOff>
      <xdr:row>38</xdr:row>
      <xdr:rowOff>145460</xdr:rowOff>
    </xdr:to>
    <xdr:sp macro="" textlink="">
      <xdr:nvSpPr>
        <xdr:cNvPr id="315" name="円/楕円 314"/>
        <xdr:cNvSpPr/>
      </xdr:nvSpPr>
      <xdr:spPr>
        <a:xfrm>
          <a:off x="9588500" y="65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136587</xdr:rowOff>
    </xdr:from>
    <xdr:ext cx="534377" cy="259045"/>
    <xdr:sp macro="" textlink="">
      <xdr:nvSpPr>
        <xdr:cNvPr id="316" name="テキスト ボックス 315"/>
        <xdr:cNvSpPr txBox="1"/>
      </xdr:nvSpPr>
      <xdr:spPr>
        <a:xfrm>
          <a:off x="9372111" y="66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5610</xdr:rowOff>
    </xdr:from>
    <xdr:to>
      <xdr:col>12</xdr:col>
      <xdr:colOff>561975</xdr:colOff>
      <xdr:row>38</xdr:row>
      <xdr:rowOff>107210</xdr:rowOff>
    </xdr:to>
    <xdr:sp macro="" textlink="">
      <xdr:nvSpPr>
        <xdr:cNvPr id="317" name="円/楕円 316"/>
        <xdr:cNvSpPr/>
      </xdr:nvSpPr>
      <xdr:spPr>
        <a:xfrm>
          <a:off x="8699500" y="65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98337</xdr:rowOff>
    </xdr:from>
    <xdr:ext cx="534377" cy="259045"/>
    <xdr:sp macro="" textlink="">
      <xdr:nvSpPr>
        <xdr:cNvPr id="318" name="テキスト ボックス 317"/>
        <xdr:cNvSpPr txBox="1"/>
      </xdr:nvSpPr>
      <xdr:spPr>
        <a:xfrm>
          <a:off x="8483111" y="66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31638</xdr:rowOff>
    </xdr:from>
    <xdr:to>
      <xdr:col>11</xdr:col>
      <xdr:colOff>358775</xdr:colOff>
      <xdr:row>38</xdr:row>
      <xdr:rowOff>133238</xdr:rowOff>
    </xdr:to>
    <xdr:sp macro="" textlink="">
      <xdr:nvSpPr>
        <xdr:cNvPr id="319" name="円/楕円 318"/>
        <xdr:cNvSpPr/>
      </xdr:nvSpPr>
      <xdr:spPr>
        <a:xfrm>
          <a:off x="7810500" y="65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124365</xdr:rowOff>
    </xdr:from>
    <xdr:ext cx="534377" cy="259045"/>
    <xdr:sp macro="" textlink="">
      <xdr:nvSpPr>
        <xdr:cNvPr id="320" name="テキスト ボックス 319"/>
        <xdr:cNvSpPr txBox="1"/>
      </xdr:nvSpPr>
      <xdr:spPr>
        <a:xfrm>
          <a:off x="7594111" y="66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49550</xdr:rowOff>
    </xdr:from>
    <xdr:to>
      <xdr:col>10</xdr:col>
      <xdr:colOff>155575</xdr:colOff>
      <xdr:row>38</xdr:row>
      <xdr:rowOff>151150</xdr:rowOff>
    </xdr:to>
    <xdr:sp macro="" textlink="">
      <xdr:nvSpPr>
        <xdr:cNvPr id="321" name="円/楕円 320"/>
        <xdr:cNvSpPr/>
      </xdr:nvSpPr>
      <xdr:spPr>
        <a:xfrm>
          <a:off x="6921500" y="65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142277</xdr:rowOff>
    </xdr:from>
    <xdr:ext cx="534377" cy="259045"/>
    <xdr:sp macro="" textlink="">
      <xdr:nvSpPr>
        <xdr:cNvPr id="322" name="テキスト ボックス 321"/>
        <xdr:cNvSpPr txBox="1"/>
      </xdr:nvSpPr>
      <xdr:spPr>
        <a:xfrm>
          <a:off x="6705111" y="66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120654</xdr:rowOff>
    </xdr:from>
    <xdr:to>
      <xdr:col>15</xdr:col>
      <xdr:colOff>180975</xdr:colOff>
      <xdr:row>58</xdr:row>
      <xdr:rowOff>146455</xdr:rowOff>
    </xdr:to>
    <xdr:cxnSp macro="">
      <xdr:nvCxnSpPr>
        <xdr:cNvPr id="351" name="直線コネクタ 350"/>
        <xdr:cNvCxnSpPr/>
      </xdr:nvCxnSpPr>
      <xdr:spPr>
        <a:xfrm flipV="1">
          <a:off x="9639300" y="10064754"/>
          <a:ext cx="8382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146455</xdr:rowOff>
    </xdr:from>
    <xdr:to>
      <xdr:col>14</xdr:col>
      <xdr:colOff>28575</xdr:colOff>
      <xdr:row>58</xdr:row>
      <xdr:rowOff>164233</xdr:rowOff>
    </xdr:to>
    <xdr:cxnSp macro="">
      <xdr:nvCxnSpPr>
        <xdr:cNvPr id="354" name="直線コネクタ 353"/>
        <xdr:cNvCxnSpPr/>
      </xdr:nvCxnSpPr>
      <xdr:spPr>
        <a:xfrm flipV="1">
          <a:off x="8750300" y="10090555"/>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129658</xdr:rowOff>
    </xdr:from>
    <xdr:to>
      <xdr:col>12</xdr:col>
      <xdr:colOff>511175</xdr:colOff>
      <xdr:row>58</xdr:row>
      <xdr:rowOff>164233</xdr:rowOff>
    </xdr:to>
    <xdr:cxnSp macro="">
      <xdr:nvCxnSpPr>
        <xdr:cNvPr id="357" name="直線コネクタ 356"/>
        <xdr:cNvCxnSpPr/>
      </xdr:nvCxnSpPr>
      <xdr:spPr>
        <a:xfrm>
          <a:off x="7861300" y="10073758"/>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129658</xdr:rowOff>
    </xdr:from>
    <xdr:to>
      <xdr:col>11</xdr:col>
      <xdr:colOff>307975</xdr:colOff>
      <xdr:row>58</xdr:row>
      <xdr:rowOff>144811</xdr:rowOff>
    </xdr:to>
    <xdr:cxnSp macro="">
      <xdr:nvCxnSpPr>
        <xdr:cNvPr id="360" name="直線コネクタ 359"/>
        <xdr:cNvCxnSpPr/>
      </xdr:nvCxnSpPr>
      <xdr:spPr>
        <a:xfrm flipV="1">
          <a:off x="6972300" y="1007375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69854</xdr:rowOff>
    </xdr:from>
    <xdr:to>
      <xdr:col>15</xdr:col>
      <xdr:colOff>231775</xdr:colOff>
      <xdr:row>59</xdr:row>
      <xdr:rowOff>4</xdr:rowOff>
    </xdr:to>
    <xdr:sp macro="" textlink="">
      <xdr:nvSpPr>
        <xdr:cNvPr id="370" name="円/楕円 369"/>
        <xdr:cNvSpPr/>
      </xdr:nvSpPr>
      <xdr:spPr>
        <a:xfrm>
          <a:off x="10426700" y="100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156231</xdr:rowOff>
    </xdr:from>
    <xdr:ext cx="599010" cy="259045"/>
    <xdr:sp macro="" textlink="">
      <xdr:nvSpPr>
        <xdr:cNvPr id="371" name="普通建設事業費該当値テキスト"/>
        <xdr:cNvSpPr txBox="1"/>
      </xdr:nvSpPr>
      <xdr:spPr>
        <a:xfrm>
          <a:off x="10528300" y="992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95655</xdr:rowOff>
    </xdr:from>
    <xdr:to>
      <xdr:col>14</xdr:col>
      <xdr:colOff>79375</xdr:colOff>
      <xdr:row>59</xdr:row>
      <xdr:rowOff>25805</xdr:rowOff>
    </xdr:to>
    <xdr:sp macro="" textlink="">
      <xdr:nvSpPr>
        <xdr:cNvPr id="372" name="円/楕円 371"/>
        <xdr:cNvSpPr/>
      </xdr:nvSpPr>
      <xdr:spPr>
        <a:xfrm>
          <a:off x="9588500" y="100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16932</xdr:rowOff>
    </xdr:from>
    <xdr:ext cx="534377" cy="259045"/>
    <xdr:sp macro="" textlink="">
      <xdr:nvSpPr>
        <xdr:cNvPr id="373" name="テキスト ボックス 372"/>
        <xdr:cNvSpPr txBox="1"/>
      </xdr:nvSpPr>
      <xdr:spPr>
        <a:xfrm>
          <a:off x="9372111" y="101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113433</xdr:rowOff>
    </xdr:from>
    <xdr:to>
      <xdr:col>12</xdr:col>
      <xdr:colOff>561975</xdr:colOff>
      <xdr:row>59</xdr:row>
      <xdr:rowOff>43583</xdr:rowOff>
    </xdr:to>
    <xdr:sp macro="" textlink="">
      <xdr:nvSpPr>
        <xdr:cNvPr id="374" name="円/楕円 373"/>
        <xdr:cNvSpPr/>
      </xdr:nvSpPr>
      <xdr:spPr>
        <a:xfrm>
          <a:off x="8699500" y="100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34710</xdr:rowOff>
    </xdr:from>
    <xdr:ext cx="534377" cy="259045"/>
    <xdr:sp macro="" textlink="">
      <xdr:nvSpPr>
        <xdr:cNvPr id="375" name="テキスト ボックス 374"/>
        <xdr:cNvSpPr txBox="1"/>
      </xdr:nvSpPr>
      <xdr:spPr>
        <a:xfrm>
          <a:off x="8483111" y="101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78858</xdr:rowOff>
    </xdr:from>
    <xdr:to>
      <xdr:col>11</xdr:col>
      <xdr:colOff>358775</xdr:colOff>
      <xdr:row>59</xdr:row>
      <xdr:rowOff>9008</xdr:rowOff>
    </xdr:to>
    <xdr:sp macro="" textlink="">
      <xdr:nvSpPr>
        <xdr:cNvPr id="376" name="円/楕円 375"/>
        <xdr:cNvSpPr/>
      </xdr:nvSpPr>
      <xdr:spPr>
        <a:xfrm>
          <a:off x="7810500" y="100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135</xdr:rowOff>
    </xdr:from>
    <xdr:ext cx="599010" cy="259045"/>
    <xdr:sp macro="" textlink="">
      <xdr:nvSpPr>
        <xdr:cNvPr id="377" name="テキスト ボックス 376"/>
        <xdr:cNvSpPr txBox="1"/>
      </xdr:nvSpPr>
      <xdr:spPr>
        <a:xfrm>
          <a:off x="7561794" y="1011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94011</xdr:rowOff>
    </xdr:from>
    <xdr:to>
      <xdr:col>10</xdr:col>
      <xdr:colOff>155575</xdr:colOff>
      <xdr:row>59</xdr:row>
      <xdr:rowOff>24161</xdr:rowOff>
    </xdr:to>
    <xdr:sp macro="" textlink="">
      <xdr:nvSpPr>
        <xdr:cNvPr id="378" name="円/楕円 377"/>
        <xdr:cNvSpPr/>
      </xdr:nvSpPr>
      <xdr:spPr>
        <a:xfrm>
          <a:off x="6921500" y="100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15288</xdr:rowOff>
    </xdr:from>
    <xdr:ext cx="534377" cy="259045"/>
    <xdr:sp macro="" textlink="">
      <xdr:nvSpPr>
        <xdr:cNvPr id="379" name="テキスト ボックス 378"/>
        <xdr:cNvSpPr txBox="1"/>
      </xdr:nvSpPr>
      <xdr:spPr>
        <a:xfrm>
          <a:off x="6705111" y="101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7962</xdr:rowOff>
    </xdr:from>
    <xdr:to>
      <xdr:col>15</xdr:col>
      <xdr:colOff>180975</xdr:colOff>
      <xdr:row>79</xdr:row>
      <xdr:rowOff>13413</xdr:rowOff>
    </xdr:to>
    <xdr:cxnSp macro="">
      <xdr:nvCxnSpPr>
        <xdr:cNvPr id="408" name="直線コネクタ 407"/>
        <xdr:cNvCxnSpPr/>
      </xdr:nvCxnSpPr>
      <xdr:spPr>
        <a:xfrm>
          <a:off x="9639300" y="13552512"/>
          <a:ext cx="8382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134063</xdr:rowOff>
    </xdr:from>
    <xdr:to>
      <xdr:col>15</xdr:col>
      <xdr:colOff>231775</xdr:colOff>
      <xdr:row>79</xdr:row>
      <xdr:rowOff>64213</xdr:rowOff>
    </xdr:to>
    <xdr:sp macro="" textlink="">
      <xdr:nvSpPr>
        <xdr:cNvPr id="418" name="円/楕円 417"/>
        <xdr:cNvSpPr/>
      </xdr:nvSpPr>
      <xdr:spPr>
        <a:xfrm>
          <a:off x="10426700" y="13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48990</xdr:rowOff>
    </xdr:from>
    <xdr:ext cx="534377" cy="259045"/>
    <xdr:sp macro="" textlink="">
      <xdr:nvSpPr>
        <xdr:cNvPr id="419" name="普通建設事業費 （ うち新規整備　）該当値テキスト"/>
        <xdr:cNvSpPr txBox="1"/>
      </xdr:nvSpPr>
      <xdr:spPr>
        <a:xfrm>
          <a:off x="10528300"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128612</xdr:rowOff>
    </xdr:from>
    <xdr:to>
      <xdr:col>14</xdr:col>
      <xdr:colOff>79375</xdr:colOff>
      <xdr:row>79</xdr:row>
      <xdr:rowOff>58762</xdr:rowOff>
    </xdr:to>
    <xdr:sp macro="" textlink="">
      <xdr:nvSpPr>
        <xdr:cNvPr id="420" name="円/楕円 419"/>
        <xdr:cNvSpPr/>
      </xdr:nvSpPr>
      <xdr:spPr>
        <a:xfrm>
          <a:off x="9588500" y="135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49889</xdr:rowOff>
    </xdr:from>
    <xdr:ext cx="534377" cy="259045"/>
    <xdr:sp macro="" textlink="">
      <xdr:nvSpPr>
        <xdr:cNvPr id="421" name="テキスト ボックス 420"/>
        <xdr:cNvSpPr txBox="1"/>
      </xdr:nvSpPr>
      <xdr:spPr>
        <a:xfrm>
          <a:off x="9372111" y="13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66520</xdr:rowOff>
    </xdr:from>
    <xdr:to>
      <xdr:col>15</xdr:col>
      <xdr:colOff>180975</xdr:colOff>
      <xdr:row>98</xdr:row>
      <xdr:rowOff>89877</xdr:rowOff>
    </xdr:to>
    <xdr:cxnSp macro="">
      <xdr:nvCxnSpPr>
        <xdr:cNvPr id="448" name="直線コネクタ 447"/>
        <xdr:cNvCxnSpPr/>
      </xdr:nvCxnSpPr>
      <xdr:spPr>
        <a:xfrm flipV="1">
          <a:off x="9639300" y="16868620"/>
          <a:ext cx="8382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15720</xdr:rowOff>
    </xdr:from>
    <xdr:to>
      <xdr:col>15</xdr:col>
      <xdr:colOff>231775</xdr:colOff>
      <xdr:row>98</xdr:row>
      <xdr:rowOff>117320</xdr:rowOff>
    </xdr:to>
    <xdr:sp macro="" textlink="">
      <xdr:nvSpPr>
        <xdr:cNvPr id="458" name="円/楕円 457"/>
        <xdr:cNvSpPr/>
      </xdr:nvSpPr>
      <xdr:spPr>
        <a:xfrm>
          <a:off x="10426700" y="168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39077</xdr:rowOff>
    </xdr:from>
    <xdr:to>
      <xdr:col>14</xdr:col>
      <xdr:colOff>79375</xdr:colOff>
      <xdr:row>98</xdr:row>
      <xdr:rowOff>140677</xdr:rowOff>
    </xdr:to>
    <xdr:sp macro="" textlink="">
      <xdr:nvSpPr>
        <xdr:cNvPr id="460" name="円/楕円 459"/>
        <xdr:cNvSpPr/>
      </xdr:nvSpPr>
      <xdr:spPr>
        <a:xfrm>
          <a:off x="9588500" y="168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131804</xdr:rowOff>
    </xdr:from>
    <xdr:ext cx="534377" cy="259045"/>
    <xdr:sp macro="" textlink="">
      <xdr:nvSpPr>
        <xdr:cNvPr id="461" name="テキスト ボックス 460"/>
        <xdr:cNvSpPr txBox="1"/>
      </xdr:nvSpPr>
      <xdr:spPr>
        <a:xfrm>
          <a:off x="9372111" y="169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123136</xdr:rowOff>
    </xdr:from>
    <xdr:to>
      <xdr:col>23</xdr:col>
      <xdr:colOff>517525</xdr:colOff>
      <xdr:row>38</xdr:row>
      <xdr:rowOff>137615</xdr:rowOff>
    </xdr:to>
    <xdr:cxnSp macro="">
      <xdr:nvCxnSpPr>
        <xdr:cNvPr id="488" name="直線コネクタ 487"/>
        <xdr:cNvCxnSpPr/>
      </xdr:nvCxnSpPr>
      <xdr:spPr>
        <a:xfrm flipV="1">
          <a:off x="15481300" y="663823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136401</xdr:rowOff>
    </xdr:from>
    <xdr:to>
      <xdr:col>22</xdr:col>
      <xdr:colOff>365125</xdr:colOff>
      <xdr:row>38</xdr:row>
      <xdr:rowOff>137615</xdr:rowOff>
    </xdr:to>
    <xdr:cxnSp macro="">
      <xdr:nvCxnSpPr>
        <xdr:cNvPr id="491" name="直線コネクタ 490"/>
        <xdr:cNvCxnSpPr/>
      </xdr:nvCxnSpPr>
      <xdr:spPr>
        <a:xfrm>
          <a:off x="14592300" y="665150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133893</xdr:rowOff>
    </xdr:from>
    <xdr:to>
      <xdr:col>21</xdr:col>
      <xdr:colOff>161925</xdr:colOff>
      <xdr:row>38</xdr:row>
      <xdr:rowOff>136401</xdr:rowOff>
    </xdr:to>
    <xdr:cxnSp macro="">
      <xdr:nvCxnSpPr>
        <xdr:cNvPr id="494" name="直線コネクタ 493"/>
        <xdr:cNvCxnSpPr/>
      </xdr:nvCxnSpPr>
      <xdr:spPr>
        <a:xfrm>
          <a:off x="13703300" y="6648993"/>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18462</xdr:rowOff>
    </xdr:from>
    <xdr:ext cx="469744" cy="259045"/>
    <xdr:sp macro="" textlink="">
      <xdr:nvSpPr>
        <xdr:cNvPr id="496" name="テキスト ボックス 495"/>
        <xdr:cNvSpPr txBox="1"/>
      </xdr:nvSpPr>
      <xdr:spPr>
        <a:xfrm>
          <a:off x="14357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117349</xdr:rowOff>
    </xdr:from>
    <xdr:to>
      <xdr:col>19</xdr:col>
      <xdr:colOff>644525</xdr:colOff>
      <xdr:row>38</xdr:row>
      <xdr:rowOff>133893</xdr:rowOff>
    </xdr:to>
    <xdr:cxnSp macro="">
      <xdr:nvCxnSpPr>
        <xdr:cNvPr id="497" name="直線コネクタ 496"/>
        <xdr:cNvCxnSpPr/>
      </xdr:nvCxnSpPr>
      <xdr:spPr>
        <a:xfrm>
          <a:off x="12814300" y="6632449"/>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72336</xdr:rowOff>
    </xdr:from>
    <xdr:to>
      <xdr:col>23</xdr:col>
      <xdr:colOff>568325</xdr:colOff>
      <xdr:row>39</xdr:row>
      <xdr:rowOff>2486</xdr:rowOff>
    </xdr:to>
    <xdr:sp macro="" textlink="">
      <xdr:nvSpPr>
        <xdr:cNvPr id="507" name="円/楕円 506"/>
        <xdr:cNvSpPr/>
      </xdr:nvSpPr>
      <xdr:spPr>
        <a:xfrm>
          <a:off x="162687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86815</xdr:rowOff>
    </xdr:from>
    <xdr:to>
      <xdr:col>22</xdr:col>
      <xdr:colOff>415925</xdr:colOff>
      <xdr:row>39</xdr:row>
      <xdr:rowOff>16965</xdr:rowOff>
    </xdr:to>
    <xdr:sp macro="" textlink="">
      <xdr:nvSpPr>
        <xdr:cNvPr id="509" name="円/楕円 508"/>
        <xdr:cNvSpPr/>
      </xdr:nvSpPr>
      <xdr:spPr>
        <a:xfrm>
          <a:off x="15430500" y="66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8092</xdr:rowOff>
    </xdr:from>
    <xdr:ext cx="378565" cy="259045"/>
    <xdr:sp macro="" textlink="">
      <xdr:nvSpPr>
        <xdr:cNvPr id="510" name="テキスト ボックス 509"/>
        <xdr:cNvSpPr txBox="1"/>
      </xdr:nvSpPr>
      <xdr:spPr>
        <a:xfrm>
          <a:off x="15292017" y="669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85601</xdr:rowOff>
    </xdr:from>
    <xdr:to>
      <xdr:col>21</xdr:col>
      <xdr:colOff>212725</xdr:colOff>
      <xdr:row>39</xdr:row>
      <xdr:rowOff>15751</xdr:rowOff>
    </xdr:to>
    <xdr:sp macro="" textlink="">
      <xdr:nvSpPr>
        <xdr:cNvPr id="511" name="円/楕円 510"/>
        <xdr:cNvSpPr/>
      </xdr:nvSpPr>
      <xdr:spPr>
        <a:xfrm>
          <a:off x="14541500" y="6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6878</xdr:rowOff>
    </xdr:from>
    <xdr:ext cx="469744" cy="259045"/>
    <xdr:sp macro="" textlink="">
      <xdr:nvSpPr>
        <xdr:cNvPr id="512" name="テキスト ボックス 511"/>
        <xdr:cNvSpPr txBox="1"/>
      </xdr:nvSpPr>
      <xdr:spPr>
        <a:xfrm>
          <a:off x="14357427" y="669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83093</xdr:rowOff>
    </xdr:from>
    <xdr:to>
      <xdr:col>20</xdr:col>
      <xdr:colOff>9525</xdr:colOff>
      <xdr:row>39</xdr:row>
      <xdr:rowOff>13243</xdr:rowOff>
    </xdr:to>
    <xdr:sp macro="" textlink="">
      <xdr:nvSpPr>
        <xdr:cNvPr id="513" name="円/楕円 512"/>
        <xdr:cNvSpPr/>
      </xdr:nvSpPr>
      <xdr:spPr>
        <a:xfrm>
          <a:off x="13652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4370</xdr:rowOff>
    </xdr:from>
    <xdr:ext cx="469744" cy="259045"/>
    <xdr:sp macro="" textlink="">
      <xdr:nvSpPr>
        <xdr:cNvPr id="514" name="テキスト ボックス 513"/>
        <xdr:cNvSpPr txBox="1"/>
      </xdr:nvSpPr>
      <xdr:spPr>
        <a:xfrm>
          <a:off x="13468427" y="66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66549</xdr:rowOff>
    </xdr:from>
    <xdr:to>
      <xdr:col>18</xdr:col>
      <xdr:colOff>492125</xdr:colOff>
      <xdr:row>38</xdr:row>
      <xdr:rowOff>168149</xdr:rowOff>
    </xdr:to>
    <xdr:sp macro="" textlink="">
      <xdr:nvSpPr>
        <xdr:cNvPr id="515" name="円/楕円 514"/>
        <xdr:cNvSpPr/>
      </xdr:nvSpPr>
      <xdr:spPr>
        <a:xfrm>
          <a:off x="12763500" y="65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13227</xdr:rowOff>
    </xdr:from>
    <xdr:ext cx="469744" cy="259045"/>
    <xdr:sp macro="" textlink="">
      <xdr:nvSpPr>
        <xdr:cNvPr id="516" name="テキスト ボックス 515"/>
        <xdr:cNvSpPr txBox="1"/>
      </xdr:nvSpPr>
      <xdr:spPr>
        <a:xfrm>
          <a:off x="12579427" y="6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102006</xdr:rowOff>
    </xdr:from>
    <xdr:to>
      <xdr:col>23</xdr:col>
      <xdr:colOff>517525</xdr:colOff>
      <xdr:row>78</xdr:row>
      <xdr:rowOff>110457</xdr:rowOff>
    </xdr:to>
    <xdr:cxnSp macro="">
      <xdr:nvCxnSpPr>
        <xdr:cNvPr id="600" name="直線コネクタ 599"/>
        <xdr:cNvCxnSpPr/>
      </xdr:nvCxnSpPr>
      <xdr:spPr>
        <a:xfrm>
          <a:off x="15481300" y="13475106"/>
          <a:ext cx="8382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101750</xdr:rowOff>
    </xdr:from>
    <xdr:to>
      <xdr:col>22</xdr:col>
      <xdr:colOff>365125</xdr:colOff>
      <xdr:row>78</xdr:row>
      <xdr:rowOff>102006</xdr:rowOff>
    </xdr:to>
    <xdr:cxnSp macro="">
      <xdr:nvCxnSpPr>
        <xdr:cNvPr id="603" name="直線コネクタ 602"/>
        <xdr:cNvCxnSpPr/>
      </xdr:nvCxnSpPr>
      <xdr:spPr>
        <a:xfrm>
          <a:off x="14592300" y="13474850"/>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73378</xdr:rowOff>
    </xdr:from>
    <xdr:ext cx="599010" cy="259045"/>
    <xdr:sp macro="" textlink="">
      <xdr:nvSpPr>
        <xdr:cNvPr id="605" name="テキスト ボックス 604"/>
        <xdr:cNvSpPr txBox="1"/>
      </xdr:nvSpPr>
      <xdr:spPr>
        <a:xfrm>
          <a:off x="15181794"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101181</xdr:rowOff>
    </xdr:from>
    <xdr:to>
      <xdr:col>21</xdr:col>
      <xdr:colOff>161925</xdr:colOff>
      <xdr:row>78</xdr:row>
      <xdr:rowOff>101750</xdr:rowOff>
    </xdr:to>
    <xdr:cxnSp macro="">
      <xdr:nvCxnSpPr>
        <xdr:cNvPr id="606" name="直線コネクタ 605"/>
        <xdr:cNvCxnSpPr/>
      </xdr:nvCxnSpPr>
      <xdr:spPr>
        <a:xfrm>
          <a:off x="13703300" y="1347428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75333</xdr:rowOff>
    </xdr:from>
    <xdr:ext cx="599010" cy="259045"/>
    <xdr:sp macro="" textlink="">
      <xdr:nvSpPr>
        <xdr:cNvPr id="608" name="テキスト ボックス 607"/>
        <xdr:cNvSpPr txBox="1"/>
      </xdr:nvSpPr>
      <xdr:spPr>
        <a:xfrm>
          <a:off x="14292794"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99194</xdr:rowOff>
    </xdr:from>
    <xdr:to>
      <xdr:col>19</xdr:col>
      <xdr:colOff>644525</xdr:colOff>
      <xdr:row>78</xdr:row>
      <xdr:rowOff>101181</xdr:rowOff>
    </xdr:to>
    <xdr:cxnSp macro="">
      <xdr:nvCxnSpPr>
        <xdr:cNvPr id="609" name="直線コネクタ 608"/>
        <xdr:cNvCxnSpPr/>
      </xdr:nvCxnSpPr>
      <xdr:spPr>
        <a:xfrm>
          <a:off x="12814300" y="13472294"/>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71198</xdr:rowOff>
    </xdr:from>
    <xdr:ext cx="599010" cy="259045"/>
    <xdr:sp macro="" textlink="">
      <xdr:nvSpPr>
        <xdr:cNvPr id="611" name="テキスト ボックス 610"/>
        <xdr:cNvSpPr txBox="1"/>
      </xdr:nvSpPr>
      <xdr:spPr>
        <a:xfrm>
          <a:off x="13403794" y="1310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60131</xdr:rowOff>
    </xdr:from>
    <xdr:ext cx="599010" cy="259045"/>
    <xdr:sp macro="" textlink="">
      <xdr:nvSpPr>
        <xdr:cNvPr id="613" name="テキスト ボックス 612"/>
        <xdr:cNvSpPr txBox="1"/>
      </xdr:nvSpPr>
      <xdr:spPr>
        <a:xfrm>
          <a:off x="12514794" y="130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59657</xdr:rowOff>
    </xdr:from>
    <xdr:to>
      <xdr:col>23</xdr:col>
      <xdr:colOff>568325</xdr:colOff>
      <xdr:row>78</xdr:row>
      <xdr:rowOff>161257</xdr:rowOff>
    </xdr:to>
    <xdr:sp macro="" textlink="">
      <xdr:nvSpPr>
        <xdr:cNvPr id="619" name="円/楕円 618"/>
        <xdr:cNvSpPr/>
      </xdr:nvSpPr>
      <xdr:spPr>
        <a:xfrm>
          <a:off x="16268700" y="134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146034</xdr:rowOff>
    </xdr:from>
    <xdr:ext cx="534377" cy="259045"/>
    <xdr:sp macro="" textlink="">
      <xdr:nvSpPr>
        <xdr:cNvPr id="620" name="公債費該当値テキスト"/>
        <xdr:cNvSpPr txBox="1"/>
      </xdr:nvSpPr>
      <xdr:spPr>
        <a:xfrm>
          <a:off x="16370300" y="133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51206</xdr:rowOff>
    </xdr:from>
    <xdr:to>
      <xdr:col>22</xdr:col>
      <xdr:colOff>415925</xdr:colOff>
      <xdr:row>78</xdr:row>
      <xdr:rowOff>152806</xdr:rowOff>
    </xdr:to>
    <xdr:sp macro="" textlink="">
      <xdr:nvSpPr>
        <xdr:cNvPr id="621" name="円/楕円 620"/>
        <xdr:cNvSpPr/>
      </xdr:nvSpPr>
      <xdr:spPr>
        <a:xfrm>
          <a:off x="15430500" y="134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143933</xdr:rowOff>
    </xdr:from>
    <xdr:ext cx="534377" cy="259045"/>
    <xdr:sp macro="" textlink="">
      <xdr:nvSpPr>
        <xdr:cNvPr id="622" name="テキスト ボックス 621"/>
        <xdr:cNvSpPr txBox="1"/>
      </xdr:nvSpPr>
      <xdr:spPr>
        <a:xfrm>
          <a:off x="15214111" y="135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50950</xdr:rowOff>
    </xdr:from>
    <xdr:to>
      <xdr:col>21</xdr:col>
      <xdr:colOff>212725</xdr:colOff>
      <xdr:row>78</xdr:row>
      <xdr:rowOff>152550</xdr:rowOff>
    </xdr:to>
    <xdr:sp macro="" textlink="">
      <xdr:nvSpPr>
        <xdr:cNvPr id="623" name="円/楕円 622"/>
        <xdr:cNvSpPr/>
      </xdr:nvSpPr>
      <xdr:spPr>
        <a:xfrm>
          <a:off x="14541500" y="134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143677</xdr:rowOff>
    </xdr:from>
    <xdr:ext cx="534377" cy="259045"/>
    <xdr:sp macro="" textlink="">
      <xdr:nvSpPr>
        <xdr:cNvPr id="624" name="テキスト ボックス 623"/>
        <xdr:cNvSpPr txBox="1"/>
      </xdr:nvSpPr>
      <xdr:spPr>
        <a:xfrm>
          <a:off x="14325111" y="1351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50381</xdr:rowOff>
    </xdr:from>
    <xdr:to>
      <xdr:col>20</xdr:col>
      <xdr:colOff>9525</xdr:colOff>
      <xdr:row>78</xdr:row>
      <xdr:rowOff>151981</xdr:rowOff>
    </xdr:to>
    <xdr:sp macro="" textlink="">
      <xdr:nvSpPr>
        <xdr:cNvPr id="625" name="円/楕円 624"/>
        <xdr:cNvSpPr/>
      </xdr:nvSpPr>
      <xdr:spPr>
        <a:xfrm>
          <a:off x="13652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143108</xdr:rowOff>
    </xdr:from>
    <xdr:ext cx="534377" cy="259045"/>
    <xdr:sp macro="" textlink="">
      <xdr:nvSpPr>
        <xdr:cNvPr id="626" name="テキスト ボックス 625"/>
        <xdr:cNvSpPr txBox="1"/>
      </xdr:nvSpPr>
      <xdr:spPr>
        <a:xfrm>
          <a:off x="13436111" y="1351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48394</xdr:rowOff>
    </xdr:from>
    <xdr:to>
      <xdr:col>18</xdr:col>
      <xdr:colOff>492125</xdr:colOff>
      <xdr:row>78</xdr:row>
      <xdr:rowOff>149994</xdr:rowOff>
    </xdr:to>
    <xdr:sp macro="" textlink="">
      <xdr:nvSpPr>
        <xdr:cNvPr id="627" name="円/楕円 626"/>
        <xdr:cNvSpPr/>
      </xdr:nvSpPr>
      <xdr:spPr>
        <a:xfrm>
          <a:off x="12763500" y="13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141121</xdr:rowOff>
    </xdr:from>
    <xdr:ext cx="534377" cy="259045"/>
    <xdr:sp macro="" textlink="">
      <xdr:nvSpPr>
        <xdr:cNvPr id="628" name="テキスト ボックス 627"/>
        <xdr:cNvSpPr txBox="1"/>
      </xdr:nvSpPr>
      <xdr:spPr>
        <a:xfrm>
          <a:off x="12547111" y="135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146354</xdr:rowOff>
    </xdr:from>
    <xdr:to>
      <xdr:col>23</xdr:col>
      <xdr:colOff>517525</xdr:colOff>
      <xdr:row>99</xdr:row>
      <xdr:rowOff>28566</xdr:rowOff>
    </xdr:to>
    <xdr:cxnSp macro="">
      <xdr:nvCxnSpPr>
        <xdr:cNvPr id="657" name="直線コネクタ 656"/>
        <xdr:cNvCxnSpPr/>
      </xdr:nvCxnSpPr>
      <xdr:spPr>
        <a:xfrm flipV="1">
          <a:off x="15481300" y="16948454"/>
          <a:ext cx="838200" cy="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1350</xdr:rowOff>
    </xdr:from>
    <xdr:to>
      <xdr:col>22</xdr:col>
      <xdr:colOff>365125</xdr:colOff>
      <xdr:row>99</xdr:row>
      <xdr:rowOff>28566</xdr:rowOff>
    </xdr:to>
    <xdr:cxnSp macro="">
      <xdr:nvCxnSpPr>
        <xdr:cNvPr id="660" name="直線コネクタ 659"/>
        <xdr:cNvCxnSpPr/>
      </xdr:nvCxnSpPr>
      <xdr:spPr>
        <a:xfrm>
          <a:off x="14592300" y="16974900"/>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1350</xdr:rowOff>
    </xdr:from>
    <xdr:to>
      <xdr:col>21</xdr:col>
      <xdr:colOff>161925</xdr:colOff>
      <xdr:row>99</xdr:row>
      <xdr:rowOff>16452</xdr:rowOff>
    </xdr:to>
    <xdr:cxnSp macro="">
      <xdr:nvCxnSpPr>
        <xdr:cNvPr id="663" name="直線コネクタ 662"/>
        <xdr:cNvCxnSpPr/>
      </xdr:nvCxnSpPr>
      <xdr:spPr>
        <a:xfrm flipV="1">
          <a:off x="13703300" y="16974900"/>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168242</xdr:rowOff>
    </xdr:from>
    <xdr:to>
      <xdr:col>19</xdr:col>
      <xdr:colOff>644525</xdr:colOff>
      <xdr:row>99</xdr:row>
      <xdr:rowOff>16452</xdr:rowOff>
    </xdr:to>
    <xdr:cxnSp macro="">
      <xdr:nvCxnSpPr>
        <xdr:cNvPr id="666" name="直線コネクタ 665"/>
        <xdr:cNvCxnSpPr/>
      </xdr:nvCxnSpPr>
      <xdr:spPr>
        <a:xfrm>
          <a:off x="12814300" y="1697034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95554</xdr:rowOff>
    </xdr:from>
    <xdr:to>
      <xdr:col>23</xdr:col>
      <xdr:colOff>568325</xdr:colOff>
      <xdr:row>99</xdr:row>
      <xdr:rowOff>25704</xdr:rowOff>
    </xdr:to>
    <xdr:sp macro="" textlink="">
      <xdr:nvSpPr>
        <xdr:cNvPr id="676" name="円/楕円 675"/>
        <xdr:cNvSpPr/>
      </xdr:nvSpPr>
      <xdr:spPr>
        <a:xfrm>
          <a:off x="16268700" y="168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149216</xdr:rowOff>
    </xdr:from>
    <xdr:to>
      <xdr:col>22</xdr:col>
      <xdr:colOff>415925</xdr:colOff>
      <xdr:row>99</xdr:row>
      <xdr:rowOff>79366</xdr:rowOff>
    </xdr:to>
    <xdr:sp macro="" textlink="">
      <xdr:nvSpPr>
        <xdr:cNvPr id="678" name="円/楕円 677"/>
        <xdr:cNvSpPr/>
      </xdr:nvSpPr>
      <xdr:spPr>
        <a:xfrm>
          <a:off x="15430500" y="16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70493</xdr:rowOff>
    </xdr:from>
    <xdr:ext cx="534377" cy="259045"/>
    <xdr:sp macro="" textlink="">
      <xdr:nvSpPr>
        <xdr:cNvPr id="679" name="テキスト ボックス 678"/>
        <xdr:cNvSpPr txBox="1"/>
      </xdr:nvSpPr>
      <xdr:spPr>
        <a:xfrm>
          <a:off x="15214111" y="170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122000</xdr:rowOff>
    </xdr:from>
    <xdr:to>
      <xdr:col>21</xdr:col>
      <xdr:colOff>212725</xdr:colOff>
      <xdr:row>99</xdr:row>
      <xdr:rowOff>52150</xdr:rowOff>
    </xdr:to>
    <xdr:sp macro="" textlink="">
      <xdr:nvSpPr>
        <xdr:cNvPr id="680" name="円/楕円 679"/>
        <xdr:cNvSpPr/>
      </xdr:nvSpPr>
      <xdr:spPr>
        <a:xfrm>
          <a:off x="14541500" y="169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43277</xdr:rowOff>
    </xdr:from>
    <xdr:ext cx="534377" cy="259045"/>
    <xdr:sp macro="" textlink="">
      <xdr:nvSpPr>
        <xdr:cNvPr id="681" name="テキスト ボックス 680"/>
        <xdr:cNvSpPr txBox="1"/>
      </xdr:nvSpPr>
      <xdr:spPr>
        <a:xfrm>
          <a:off x="14325111" y="170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137102</xdr:rowOff>
    </xdr:from>
    <xdr:to>
      <xdr:col>20</xdr:col>
      <xdr:colOff>9525</xdr:colOff>
      <xdr:row>99</xdr:row>
      <xdr:rowOff>67252</xdr:rowOff>
    </xdr:to>
    <xdr:sp macro="" textlink="">
      <xdr:nvSpPr>
        <xdr:cNvPr id="682" name="円/楕円 681"/>
        <xdr:cNvSpPr/>
      </xdr:nvSpPr>
      <xdr:spPr>
        <a:xfrm>
          <a:off x="13652500" y="169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58379</xdr:rowOff>
    </xdr:from>
    <xdr:ext cx="534377" cy="259045"/>
    <xdr:sp macro="" textlink="">
      <xdr:nvSpPr>
        <xdr:cNvPr id="683" name="テキスト ボックス 682"/>
        <xdr:cNvSpPr txBox="1"/>
      </xdr:nvSpPr>
      <xdr:spPr>
        <a:xfrm>
          <a:off x="13436111" y="170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117442</xdr:rowOff>
    </xdr:from>
    <xdr:to>
      <xdr:col>18</xdr:col>
      <xdr:colOff>492125</xdr:colOff>
      <xdr:row>99</xdr:row>
      <xdr:rowOff>47592</xdr:rowOff>
    </xdr:to>
    <xdr:sp macro="" textlink="">
      <xdr:nvSpPr>
        <xdr:cNvPr id="684" name="円/楕円 683"/>
        <xdr:cNvSpPr/>
      </xdr:nvSpPr>
      <xdr:spPr>
        <a:xfrm>
          <a:off x="12763500" y="169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38719</xdr:rowOff>
    </xdr:from>
    <xdr:ext cx="534377" cy="259045"/>
    <xdr:sp macro="" textlink="">
      <xdr:nvSpPr>
        <xdr:cNvPr id="685" name="テキスト ボックス 684"/>
        <xdr:cNvSpPr txBox="1"/>
      </xdr:nvSpPr>
      <xdr:spPr>
        <a:xfrm>
          <a:off x="12547111" y="170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146025</xdr:rowOff>
    </xdr:from>
    <xdr:to>
      <xdr:col>32</xdr:col>
      <xdr:colOff>187325</xdr:colOff>
      <xdr:row>77</xdr:row>
      <xdr:rowOff>151975</xdr:rowOff>
    </xdr:to>
    <xdr:cxnSp macro="">
      <xdr:nvCxnSpPr>
        <xdr:cNvPr id="828" name="直線コネクタ 827"/>
        <xdr:cNvCxnSpPr/>
      </xdr:nvCxnSpPr>
      <xdr:spPr>
        <a:xfrm flipV="1">
          <a:off x="21323300" y="13347675"/>
          <a:ext cx="8382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101836</xdr:rowOff>
    </xdr:from>
    <xdr:to>
      <xdr:col>31</xdr:col>
      <xdr:colOff>34925</xdr:colOff>
      <xdr:row>77</xdr:row>
      <xdr:rowOff>151975</xdr:rowOff>
    </xdr:to>
    <xdr:cxnSp macro="">
      <xdr:nvCxnSpPr>
        <xdr:cNvPr id="831" name="直線コネクタ 830"/>
        <xdr:cNvCxnSpPr/>
      </xdr:nvCxnSpPr>
      <xdr:spPr>
        <a:xfrm>
          <a:off x="20434300" y="13303486"/>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146456</xdr:rowOff>
    </xdr:from>
    <xdr:ext cx="534377" cy="259045"/>
    <xdr:sp macro="" textlink="">
      <xdr:nvSpPr>
        <xdr:cNvPr id="833" name="テキスト ボックス 832"/>
        <xdr:cNvSpPr txBox="1"/>
      </xdr:nvSpPr>
      <xdr:spPr>
        <a:xfrm>
          <a:off x="21056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101836</xdr:rowOff>
    </xdr:from>
    <xdr:to>
      <xdr:col>29</xdr:col>
      <xdr:colOff>517525</xdr:colOff>
      <xdr:row>78</xdr:row>
      <xdr:rowOff>10122</xdr:rowOff>
    </xdr:to>
    <xdr:cxnSp macro="">
      <xdr:nvCxnSpPr>
        <xdr:cNvPr id="834" name="直線コネクタ 833"/>
        <xdr:cNvCxnSpPr/>
      </xdr:nvCxnSpPr>
      <xdr:spPr>
        <a:xfrm flipV="1">
          <a:off x="19545300" y="13303486"/>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155584</xdr:rowOff>
    </xdr:from>
    <xdr:ext cx="534377" cy="259045"/>
    <xdr:sp macro="" textlink="">
      <xdr:nvSpPr>
        <xdr:cNvPr id="836" name="テキスト ボックス 835"/>
        <xdr:cNvSpPr txBox="1"/>
      </xdr:nvSpPr>
      <xdr:spPr>
        <a:xfrm>
          <a:off x="20167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10122</xdr:rowOff>
    </xdr:from>
    <xdr:to>
      <xdr:col>28</xdr:col>
      <xdr:colOff>314325</xdr:colOff>
      <xdr:row>78</xdr:row>
      <xdr:rowOff>20324</xdr:rowOff>
    </xdr:to>
    <xdr:cxnSp macro="">
      <xdr:nvCxnSpPr>
        <xdr:cNvPr id="837" name="直線コネクタ 836"/>
        <xdr:cNvCxnSpPr/>
      </xdr:nvCxnSpPr>
      <xdr:spPr>
        <a:xfrm flipV="1">
          <a:off x="18656300" y="13383222"/>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164099</xdr:rowOff>
    </xdr:from>
    <xdr:ext cx="534377" cy="259045"/>
    <xdr:sp macro="" textlink="">
      <xdr:nvSpPr>
        <xdr:cNvPr id="839" name="テキスト ボックス 838"/>
        <xdr:cNvSpPr txBox="1"/>
      </xdr:nvSpPr>
      <xdr:spPr>
        <a:xfrm>
          <a:off x="19278111" y="130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170749</xdr:rowOff>
    </xdr:from>
    <xdr:ext cx="534377" cy="259045"/>
    <xdr:sp macro="" textlink="">
      <xdr:nvSpPr>
        <xdr:cNvPr id="841" name="テキスト ボックス 840"/>
        <xdr:cNvSpPr txBox="1"/>
      </xdr:nvSpPr>
      <xdr:spPr>
        <a:xfrm>
          <a:off x="18389111" y="130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95225</xdr:rowOff>
    </xdr:from>
    <xdr:to>
      <xdr:col>32</xdr:col>
      <xdr:colOff>238125</xdr:colOff>
      <xdr:row>78</xdr:row>
      <xdr:rowOff>25375</xdr:rowOff>
    </xdr:to>
    <xdr:sp macro="" textlink="">
      <xdr:nvSpPr>
        <xdr:cNvPr id="847" name="円/楕円 846"/>
        <xdr:cNvSpPr/>
      </xdr:nvSpPr>
      <xdr:spPr>
        <a:xfrm>
          <a:off x="221107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10152</xdr:rowOff>
    </xdr:from>
    <xdr:ext cx="534377" cy="259045"/>
    <xdr:sp macro="" textlink="">
      <xdr:nvSpPr>
        <xdr:cNvPr id="848" name="繰出金該当値テキスト"/>
        <xdr:cNvSpPr txBox="1"/>
      </xdr:nvSpPr>
      <xdr:spPr>
        <a:xfrm>
          <a:off x="22212300" y="132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101175</xdr:rowOff>
    </xdr:from>
    <xdr:to>
      <xdr:col>31</xdr:col>
      <xdr:colOff>85725</xdr:colOff>
      <xdr:row>78</xdr:row>
      <xdr:rowOff>31325</xdr:rowOff>
    </xdr:to>
    <xdr:sp macro="" textlink="">
      <xdr:nvSpPr>
        <xdr:cNvPr id="849" name="円/楕円 848"/>
        <xdr:cNvSpPr/>
      </xdr:nvSpPr>
      <xdr:spPr>
        <a:xfrm>
          <a:off x="212725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22452</xdr:rowOff>
    </xdr:from>
    <xdr:ext cx="534377" cy="259045"/>
    <xdr:sp macro="" textlink="">
      <xdr:nvSpPr>
        <xdr:cNvPr id="850" name="テキスト ボックス 849"/>
        <xdr:cNvSpPr txBox="1"/>
      </xdr:nvSpPr>
      <xdr:spPr>
        <a:xfrm>
          <a:off x="21056111" y="133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51036</xdr:rowOff>
    </xdr:from>
    <xdr:to>
      <xdr:col>29</xdr:col>
      <xdr:colOff>568325</xdr:colOff>
      <xdr:row>77</xdr:row>
      <xdr:rowOff>152636</xdr:rowOff>
    </xdr:to>
    <xdr:sp macro="" textlink="">
      <xdr:nvSpPr>
        <xdr:cNvPr id="851" name="円/楕円 850"/>
        <xdr:cNvSpPr/>
      </xdr:nvSpPr>
      <xdr:spPr>
        <a:xfrm>
          <a:off x="20383500" y="132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143763</xdr:rowOff>
    </xdr:from>
    <xdr:ext cx="534377" cy="259045"/>
    <xdr:sp macro="" textlink="">
      <xdr:nvSpPr>
        <xdr:cNvPr id="852" name="テキスト ボックス 851"/>
        <xdr:cNvSpPr txBox="1"/>
      </xdr:nvSpPr>
      <xdr:spPr>
        <a:xfrm>
          <a:off x="20167111" y="133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130772</xdr:rowOff>
    </xdr:from>
    <xdr:to>
      <xdr:col>28</xdr:col>
      <xdr:colOff>365125</xdr:colOff>
      <xdr:row>78</xdr:row>
      <xdr:rowOff>60922</xdr:rowOff>
    </xdr:to>
    <xdr:sp macro="" textlink="">
      <xdr:nvSpPr>
        <xdr:cNvPr id="853" name="円/楕円 852"/>
        <xdr:cNvSpPr/>
      </xdr:nvSpPr>
      <xdr:spPr>
        <a:xfrm>
          <a:off x="19494500" y="133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52049</xdr:rowOff>
    </xdr:from>
    <xdr:ext cx="534377" cy="259045"/>
    <xdr:sp macro="" textlink="">
      <xdr:nvSpPr>
        <xdr:cNvPr id="854" name="テキスト ボックス 853"/>
        <xdr:cNvSpPr txBox="1"/>
      </xdr:nvSpPr>
      <xdr:spPr>
        <a:xfrm>
          <a:off x="19278111" y="13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140974</xdr:rowOff>
    </xdr:from>
    <xdr:to>
      <xdr:col>27</xdr:col>
      <xdr:colOff>161925</xdr:colOff>
      <xdr:row>78</xdr:row>
      <xdr:rowOff>71124</xdr:rowOff>
    </xdr:to>
    <xdr:sp macro="" textlink="">
      <xdr:nvSpPr>
        <xdr:cNvPr id="855" name="円/楕円 854"/>
        <xdr:cNvSpPr/>
      </xdr:nvSpPr>
      <xdr:spPr>
        <a:xfrm>
          <a:off x="18605500" y="13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62251</xdr:rowOff>
    </xdr:from>
    <xdr:ext cx="534377" cy="259045"/>
    <xdr:sp macro="" textlink="">
      <xdr:nvSpPr>
        <xdr:cNvPr id="856" name="テキスト ボックス 855"/>
        <xdr:cNvSpPr txBox="1"/>
      </xdr:nvSpPr>
      <xdr:spPr>
        <a:xfrm>
          <a:off x="18389111" y="134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歳出決算総額は、住民一人当たり１５１，６９１円となっている。主な構成項目である人件費は、住民一人当たり１３４，８５８円となっており、平成２３年度から１２０，０００円程度で推移してきが、平成２７年度はやや上昇した。しかし類似団体平均と比較してもなお低い水準にある。毎年の採用数が１人程度で類似団体平均と比較して少ないことが主な要因である。 </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普通建設事業</a:t>
          </a:r>
          <a:r>
            <a:rPr lang="ja-JP" altLang="ja-JP" sz="1100" b="0" i="0" baseline="0">
              <a:solidFill>
                <a:schemeClr val="dk1"/>
              </a:solidFill>
              <a:effectLst/>
              <a:latin typeface="+mn-lt"/>
              <a:ea typeface="+mn-ea"/>
              <a:cs typeface="+mn-cs"/>
            </a:rPr>
            <a:t>費が住民一人当たり</a:t>
          </a:r>
          <a:r>
            <a:rPr lang="ja-JP" altLang="en-US" sz="1100" b="0" i="0" baseline="0">
              <a:solidFill>
                <a:schemeClr val="dk1"/>
              </a:solidFill>
              <a:effectLst/>
              <a:latin typeface="+mn-lt"/>
              <a:ea typeface="+mn-ea"/>
              <a:cs typeface="+mn-cs"/>
            </a:rPr>
            <a:t>１２４，９９５</a:t>
          </a:r>
          <a:r>
            <a:rPr lang="ja-JP" altLang="ja-JP" sz="1100" b="0" i="0" baseline="0">
              <a:solidFill>
                <a:schemeClr val="dk1"/>
              </a:solidFill>
              <a:effectLst/>
              <a:latin typeface="+mn-lt"/>
              <a:ea typeface="+mn-ea"/>
              <a:cs typeface="+mn-cs"/>
            </a:rPr>
            <a:t>円となっており、前年度</a:t>
          </a:r>
          <a:r>
            <a:rPr lang="ja-JP" altLang="en-US" sz="1100" b="0" i="0" baseline="0">
              <a:solidFill>
                <a:schemeClr val="dk1"/>
              </a:solidFill>
              <a:effectLst/>
              <a:latin typeface="+mn-lt"/>
              <a:ea typeface="+mn-ea"/>
              <a:cs typeface="+mn-cs"/>
            </a:rPr>
            <a:t>から微増し</a:t>
          </a:r>
          <a:r>
            <a:rPr lang="ja-JP" altLang="ja-JP" sz="1100" b="0" i="0" baseline="0">
              <a:solidFill>
                <a:schemeClr val="dk1"/>
              </a:solidFill>
              <a:effectLst/>
              <a:latin typeface="+mn-lt"/>
              <a:ea typeface="+mn-ea"/>
              <a:cs typeface="+mn-cs"/>
            </a:rPr>
            <a:t>ているのは、利用者の要望に対応して浴場部分やロビー・休憩室レストラン部分の改装工事等の温泉センターリニューアル工事を行ったためである。災害復旧費が住民一人当たり７，２４６円となっており、前年度より急増しているのは、</a:t>
          </a:r>
          <a:r>
            <a:rPr lang="ja-JP" altLang="en-US" sz="1100" b="0" i="0" baseline="0">
              <a:solidFill>
                <a:schemeClr val="dk1"/>
              </a:solidFill>
              <a:effectLst/>
              <a:latin typeface="+mn-lt"/>
              <a:ea typeface="+mn-ea"/>
              <a:cs typeface="+mn-cs"/>
            </a:rPr>
            <a:t>平成２７年８月末の</a:t>
          </a:r>
          <a:r>
            <a:rPr lang="ja-JP" altLang="ja-JP" sz="1100" b="0" i="0" baseline="0">
              <a:solidFill>
                <a:schemeClr val="dk1"/>
              </a:solidFill>
              <a:effectLst/>
              <a:latin typeface="+mn-lt"/>
              <a:ea typeface="+mn-ea"/>
              <a:cs typeface="+mn-cs"/>
            </a:rPr>
            <a:t>台風被害による風倒木撤去や土砂撤去など施設等の復旧事業によるものが主な要因である。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4,863
4,858
3,409.00
3,436,432
3,285,155
118,711
2,026,795
2,262,914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25367</xdr:rowOff>
    </xdr:from>
    <xdr:to>
      <xdr:col>6</xdr:col>
      <xdr:colOff>511175</xdr:colOff>
      <xdr:row>38</xdr:row>
      <xdr:rowOff>26560</xdr:rowOff>
    </xdr:to>
    <xdr:cxnSp macro="">
      <xdr:nvCxnSpPr>
        <xdr:cNvPr id="62" name="直線コネクタ 61"/>
        <xdr:cNvCxnSpPr/>
      </xdr:nvCxnSpPr>
      <xdr:spPr>
        <a:xfrm>
          <a:off x="3797300" y="6540467"/>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25367</xdr:rowOff>
    </xdr:from>
    <xdr:to>
      <xdr:col>5</xdr:col>
      <xdr:colOff>358775</xdr:colOff>
      <xdr:row>38</xdr:row>
      <xdr:rowOff>29188</xdr:rowOff>
    </xdr:to>
    <xdr:cxnSp macro="">
      <xdr:nvCxnSpPr>
        <xdr:cNvPr id="65" name="直線コネクタ 64"/>
        <xdr:cNvCxnSpPr/>
      </xdr:nvCxnSpPr>
      <xdr:spPr>
        <a:xfrm flipV="1">
          <a:off x="2908300" y="654046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18656</xdr:rowOff>
    </xdr:from>
    <xdr:to>
      <xdr:col>4</xdr:col>
      <xdr:colOff>155575</xdr:colOff>
      <xdr:row>38</xdr:row>
      <xdr:rowOff>29188</xdr:rowOff>
    </xdr:to>
    <xdr:cxnSp macro="">
      <xdr:nvCxnSpPr>
        <xdr:cNvPr id="68" name="直線コネクタ 67"/>
        <xdr:cNvCxnSpPr/>
      </xdr:nvCxnSpPr>
      <xdr:spPr>
        <a:xfrm>
          <a:off x="2019300" y="6533756"/>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6002</xdr:rowOff>
    </xdr:from>
    <xdr:to>
      <xdr:col>2</xdr:col>
      <xdr:colOff>638175</xdr:colOff>
      <xdr:row>38</xdr:row>
      <xdr:rowOff>18656</xdr:rowOff>
    </xdr:to>
    <xdr:cxnSp macro="">
      <xdr:nvCxnSpPr>
        <xdr:cNvPr id="71" name="直線コネクタ 70"/>
        <xdr:cNvCxnSpPr/>
      </xdr:nvCxnSpPr>
      <xdr:spPr>
        <a:xfrm>
          <a:off x="1130300" y="6521102"/>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147209</xdr:rowOff>
    </xdr:from>
    <xdr:to>
      <xdr:col>6</xdr:col>
      <xdr:colOff>561975</xdr:colOff>
      <xdr:row>38</xdr:row>
      <xdr:rowOff>77360</xdr:rowOff>
    </xdr:to>
    <xdr:sp macro="" textlink="">
      <xdr:nvSpPr>
        <xdr:cNvPr id="81" name="円/楕円 80"/>
        <xdr:cNvSpPr/>
      </xdr:nvSpPr>
      <xdr:spPr>
        <a:xfrm>
          <a:off x="45847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146017</xdr:rowOff>
    </xdr:from>
    <xdr:to>
      <xdr:col>5</xdr:col>
      <xdr:colOff>409575</xdr:colOff>
      <xdr:row>38</xdr:row>
      <xdr:rowOff>76167</xdr:rowOff>
    </xdr:to>
    <xdr:sp macro="" textlink="">
      <xdr:nvSpPr>
        <xdr:cNvPr id="83" name="円/楕円 82"/>
        <xdr:cNvSpPr/>
      </xdr:nvSpPr>
      <xdr:spPr>
        <a:xfrm>
          <a:off x="3746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92694</xdr:rowOff>
    </xdr:from>
    <xdr:ext cx="534377" cy="259045"/>
    <xdr:sp macro="" textlink="">
      <xdr:nvSpPr>
        <xdr:cNvPr id="84" name="テキスト ボックス 83"/>
        <xdr:cNvSpPr txBox="1"/>
      </xdr:nvSpPr>
      <xdr:spPr>
        <a:xfrm>
          <a:off x="3530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149838</xdr:rowOff>
    </xdr:from>
    <xdr:to>
      <xdr:col>4</xdr:col>
      <xdr:colOff>206375</xdr:colOff>
      <xdr:row>38</xdr:row>
      <xdr:rowOff>79988</xdr:rowOff>
    </xdr:to>
    <xdr:sp macro="" textlink="">
      <xdr:nvSpPr>
        <xdr:cNvPr id="85" name="円/楕円 84"/>
        <xdr:cNvSpPr/>
      </xdr:nvSpPr>
      <xdr:spPr>
        <a:xfrm>
          <a:off x="2857500" y="64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96515</xdr:rowOff>
    </xdr:from>
    <xdr:ext cx="534377" cy="259045"/>
    <xdr:sp macro="" textlink="">
      <xdr:nvSpPr>
        <xdr:cNvPr id="86" name="テキスト ボックス 85"/>
        <xdr:cNvSpPr txBox="1"/>
      </xdr:nvSpPr>
      <xdr:spPr>
        <a:xfrm>
          <a:off x="2641111" y="62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139306</xdr:rowOff>
    </xdr:from>
    <xdr:to>
      <xdr:col>3</xdr:col>
      <xdr:colOff>3175</xdr:colOff>
      <xdr:row>38</xdr:row>
      <xdr:rowOff>69456</xdr:rowOff>
    </xdr:to>
    <xdr:sp macro="" textlink="">
      <xdr:nvSpPr>
        <xdr:cNvPr id="87" name="円/楕円 86"/>
        <xdr:cNvSpPr/>
      </xdr:nvSpPr>
      <xdr:spPr>
        <a:xfrm>
          <a:off x="1968500" y="6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85983</xdr:rowOff>
    </xdr:from>
    <xdr:ext cx="534377" cy="259045"/>
    <xdr:sp macro="" textlink="">
      <xdr:nvSpPr>
        <xdr:cNvPr id="88" name="テキスト ボックス 87"/>
        <xdr:cNvSpPr txBox="1"/>
      </xdr:nvSpPr>
      <xdr:spPr>
        <a:xfrm>
          <a:off x="1752111" y="62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126652</xdr:rowOff>
    </xdr:from>
    <xdr:to>
      <xdr:col>1</xdr:col>
      <xdr:colOff>485775</xdr:colOff>
      <xdr:row>38</xdr:row>
      <xdr:rowOff>56801</xdr:rowOff>
    </xdr:to>
    <xdr:sp macro="" textlink="">
      <xdr:nvSpPr>
        <xdr:cNvPr id="89" name="円/楕円 88"/>
        <xdr:cNvSpPr/>
      </xdr:nvSpPr>
      <xdr:spPr>
        <a:xfrm>
          <a:off x="1079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73329</xdr:rowOff>
    </xdr:from>
    <xdr:ext cx="534377" cy="259045"/>
    <xdr:sp macro="" textlink="">
      <xdr:nvSpPr>
        <xdr:cNvPr id="90" name="テキスト ボックス 89"/>
        <xdr:cNvSpPr txBox="1"/>
      </xdr:nvSpPr>
      <xdr:spPr>
        <a:xfrm>
          <a:off x="863111" y="62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89738</xdr:rowOff>
    </xdr:from>
    <xdr:to>
      <xdr:col>6</xdr:col>
      <xdr:colOff>511175</xdr:colOff>
      <xdr:row>58</xdr:row>
      <xdr:rowOff>151516</xdr:rowOff>
    </xdr:to>
    <xdr:cxnSp macro="">
      <xdr:nvCxnSpPr>
        <xdr:cNvPr id="121" name="直線コネクタ 120"/>
        <xdr:cNvCxnSpPr/>
      </xdr:nvCxnSpPr>
      <xdr:spPr>
        <a:xfrm flipV="1">
          <a:off x="3797300" y="10033838"/>
          <a:ext cx="838200" cy="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138807</xdr:rowOff>
    </xdr:from>
    <xdr:to>
      <xdr:col>5</xdr:col>
      <xdr:colOff>358775</xdr:colOff>
      <xdr:row>58</xdr:row>
      <xdr:rowOff>151516</xdr:rowOff>
    </xdr:to>
    <xdr:cxnSp macro="">
      <xdr:nvCxnSpPr>
        <xdr:cNvPr id="124" name="直線コネクタ 123"/>
        <xdr:cNvCxnSpPr/>
      </xdr:nvCxnSpPr>
      <xdr:spPr>
        <a:xfrm>
          <a:off x="2908300" y="10082907"/>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138807</xdr:rowOff>
    </xdr:from>
    <xdr:to>
      <xdr:col>4</xdr:col>
      <xdr:colOff>155575</xdr:colOff>
      <xdr:row>58</xdr:row>
      <xdr:rowOff>151832</xdr:rowOff>
    </xdr:to>
    <xdr:cxnSp macro="">
      <xdr:nvCxnSpPr>
        <xdr:cNvPr id="127" name="直線コネクタ 126"/>
        <xdr:cNvCxnSpPr/>
      </xdr:nvCxnSpPr>
      <xdr:spPr>
        <a:xfrm flipV="1">
          <a:off x="2019300" y="10082907"/>
          <a:ext cx="889000" cy="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128656</xdr:rowOff>
    </xdr:from>
    <xdr:to>
      <xdr:col>2</xdr:col>
      <xdr:colOff>638175</xdr:colOff>
      <xdr:row>58</xdr:row>
      <xdr:rowOff>151832</xdr:rowOff>
    </xdr:to>
    <xdr:cxnSp macro="">
      <xdr:nvCxnSpPr>
        <xdr:cNvPr id="130" name="直線コネクタ 129"/>
        <xdr:cNvCxnSpPr/>
      </xdr:nvCxnSpPr>
      <xdr:spPr>
        <a:xfrm>
          <a:off x="1130300" y="10072756"/>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38938</xdr:rowOff>
    </xdr:from>
    <xdr:to>
      <xdr:col>6</xdr:col>
      <xdr:colOff>561975</xdr:colOff>
      <xdr:row>58</xdr:row>
      <xdr:rowOff>140538</xdr:rowOff>
    </xdr:to>
    <xdr:sp macro="" textlink="">
      <xdr:nvSpPr>
        <xdr:cNvPr id="140" name="円/楕円 139"/>
        <xdr:cNvSpPr/>
      </xdr:nvSpPr>
      <xdr:spPr>
        <a:xfrm>
          <a:off x="4584700" y="99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125315</xdr:rowOff>
    </xdr:from>
    <xdr:ext cx="599010" cy="259045"/>
    <xdr:sp macro="" textlink="">
      <xdr:nvSpPr>
        <xdr:cNvPr id="141" name="総務費該当値テキスト"/>
        <xdr:cNvSpPr txBox="1"/>
      </xdr:nvSpPr>
      <xdr:spPr>
        <a:xfrm>
          <a:off x="4686300" y="989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100716</xdr:rowOff>
    </xdr:from>
    <xdr:to>
      <xdr:col>5</xdr:col>
      <xdr:colOff>409575</xdr:colOff>
      <xdr:row>59</xdr:row>
      <xdr:rowOff>30866</xdr:rowOff>
    </xdr:to>
    <xdr:sp macro="" textlink="">
      <xdr:nvSpPr>
        <xdr:cNvPr id="142" name="円/楕円 141"/>
        <xdr:cNvSpPr/>
      </xdr:nvSpPr>
      <xdr:spPr>
        <a:xfrm>
          <a:off x="3746500" y="100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21993</xdr:rowOff>
    </xdr:from>
    <xdr:ext cx="599010" cy="259045"/>
    <xdr:sp macro="" textlink="">
      <xdr:nvSpPr>
        <xdr:cNvPr id="143" name="テキスト ボックス 142"/>
        <xdr:cNvSpPr txBox="1"/>
      </xdr:nvSpPr>
      <xdr:spPr>
        <a:xfrm>
          <a:off x="3497794" y="101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88007</xdr:rowOff>
    </xdr:from>
    <xdr:to>
      <xdr:col>4</xdr:col>
      <xdr:colOff>206375</xdr:colOff>
      <xdr:row>59</xdr:row>
      <xdr:rowOff>18157</xdr:rowOff>
    </xdr:to>
    <xdr:sp macro="" textlink="">
      <xdr:nvSpPr>
        <xdr:cNvPr id="144" name="円/楕円 143"/>
        <xdr:cNvSpPr/>
      </xdr:nvSpPr>
      <xdr:spPr>
        <a:xfrm>
          <a:off x="2857500" y="100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9284</xdr:rowOff>
    </xdr:from>
    <xdr:ext cx="599010" cy="259045"/>
    <xdr:sp macro="" textlink="">
      <xdr:nvSpPr>
        <xdr:cNvPr id="145" name="テキスト ボックス 144"/>
        <xdr:cNvSpPr txBox="1"/>
      </xdr:nvSpPr>
      <xdr:spPr>
        <a:xfrm>
          <a:off x="2608794" y="1012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101032</xdr:rowOff>
    </xdr:from>
    <xdr:to>
      <xdr:col>3</xdr:col>
      <xdr:colOff>3175</xdr:colOff>
      <xdr:row>59</xdr:row>
      <xdr:rowOff>31182</xdr:rowOff>
    </xdr:to>
    <xdr:sp macro="" textlink="">
      <xdr:nvSpPr>
        <xdr:cNvPr id="146" name="円/楕円 145"/>
        <xdr:cNvSpPr/>
      </xdr:nvSpPr>
      <xdr:spPr>
        <a:xfrm>
          <a:off x="1968500" y="100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22309</xdr:rowOff>
    </xdr:from>
    <xdr:ext cx="599010" cy="259045"/>
    <xdr:sp macro="" textlink="">
      <xdr:nvSpPr>
        <xdr:cNvPr id="147" name="テキスト ボックス 146"/>
        <xdr:cNvSpPr txBox="1"/>
      </xdr:nvSpPr>
      <xdr:spPr>
        <a:xfrm>
          <a:off x="1719794" y="101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77856</xdr:rowOff>
    </xdr:from>
    <xdr:to>
      <xdr:col>1</xdr:col>
      <xdr:colOff>485775</xdr:colOff>
      <xdr:row>59</xdr:row>
      <xdr:rowOff>8006</xdr:rowOff>
    </xdr:to>
    <xdr:sp macro="" textlink="">
      <xdr:nvSpPr>
        <xdr:cNvPr id="148" name="円/楕円 147"/>
        <xdr:cNvSpPr/>
      </xdr:nvSpPr>
      <xdr:spPr>
        <a:xfrm>
          <a:off x="1079500" y="100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170583</xdr:rowOff>
    </xdr:from>
    <xdr:ext cx="599010" cy="259045"/>
    <xdr:sp macro="" textlink="">
      <xdr:nvSpPr>
        <xdr:cNvPr id="149" name="テキスト ボックス 148"/>
        <xdr:cNvSpPr txBox="1"/>
      </xdr:nvSpPr>
      <xdr:spPr>
        <a:xfrm>
          <a:off x="830794" y="1011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1294</xdr:rowOff>
    </xdr:from>
    <xdr:to>
      <xdr:col>6</xdr:col>
      <xdr:colOff>511175</xdr:colOff>
      <xdr:row>78</xdr:row>
      <xdr:rowOff>12202</xdr:rowOff>
    </xdr:to>
    <xdr:cxnSp macro="">
      <xdr:nvCxnSpPr>
        <xdr:cNvPr id="178" name="直線コネクタ 177"/>
        <xdr:cNvCxnSpPr/>
      </xdr:nvCxnSpPr>
      <xdr:spPr>
        <a:xfrm flipV="1">
          <a:off x="3797300" y="13374394"/>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12202</xdr:rowOff>
    </xdr:from>
    <xdr:to>
      <xdr:col>5</xdr:col>
      <xdr:colOff>358775</xdr:colOff>
      <xdr:row>78</xdr:row>
      <xdr:rowOff>27849</xdr:rowOff>
    </xdr:to>
    <xdr:cxnSp macro="">
      <xdr:nvCxnSpPr>
        <xdr:cNvPr id="181" name="直線コネクタ 180"/>
        <xdr:cNvCxnSpPr/>
      </xdr:nvCxnSpPr>
      <xdr:spPr>
        <a:xfrm flipV="1">
          <a:off x="2908300" y="13385302"/>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143439</xdr:rowOff>
    </xdr:from>
    <xdr:to>
      <xdr:col>4</xdr:col>
      <xdr:colOff>155575</xdr:colOff>
      <xdr:row>78</xdr:row>
      <xdr:rowOff>27849</xdr:rowOff>
    </xdr:to>
    <xdr:cxnSp macro="">
      <xdr:nvCxnSpPr>
        <xdr:cNvPr id="184" name="直線コネクタ 183"/>
        <xdr:cNvCxnSpPr/>
      </xdr:nvCxnSpPr>
      <xdr:spPr>
        <a:xfrm>
          <a:off x="2019300" y="13345089"/>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143439</xdr:rowOff>
    </xdr:from>
    <xdr:to>
      <xdr:col>2</xdr:col>
      <xdr:colOff>638175</xdr:colOff>
      <xdr:row>78</xdr:row>
      <xdr:rowOff>40615</xdr:rowOff>
    </xdr:to>
    <xdr:cxnSp macro="">
      <xdr:nvCxnSpPr>
        <xdr:cNvPr id="187" name="直線コネクタ 186"/>
        <xdr:cNvCxnSpPr/>
      </xdr:nvCxnSpPr>
      <xdr:spPr>
        <a:xfrm flipV="1">
          <a:off x="1130300" y="13345089"/>
          <a:ext cx="88900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58391</xdr:rowOff>
    </xdr:from>
    <xdr:ext cx="599010" cy="259045"/>
    <xdr:sp macro="" textlink="">
      <xdr:nvSpPr>
        <xdr:cNvPr id="189" name="テキスト ボックス 188"/>
        <xdr:cNvSpPr txBox="1"/>
      </xdr:nvSpPr>
      <xdr:spPr>
        <a:xfrm>
          <a:off x="1719794" y="134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121944</xdr:rowOff>
    </xdr:from>
    <xdr:to>
      <xdr:col>6</xdr:col>
      <xdr:colOff>561975</xdr:colOff>
      <xdr:row>78</xdr:row>
      <xdr:rowOff>52094</xdr:rowOff>
    </xdr:to>
    <xdr:sp macro="" textlink="">
      <xdr:nvSpPr>
        <xdr:cNvPr id="197" name="円/楕円 196"/>
        <xdr:cNvSpPr/>
      </xdr:nvSpPr>
      <xdr:spPr>
        <a:xfrm>
          <a:off x="4584700" y="133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132852</xdr:rowOff>
    </xdr:from>
    <xdr:to>
      <xdr:col>5</xdr:col>
      <xdr:colOff>409575</xdr:colOff>
      <xdr:row>78</xdr:row>
      <xdr:rowOff>63002</xdr:rowOff>
    </xdr:to>
    <xdr:sp macro="" textlink="">
      <xdr:nvSpPr>
        <xdr:cNvPr id="199" name="円/楕円 198"/>
        <xdr:cNvSpPr/>
      </xdr:nvSpPr>
      <xdr:spPr>
        <a:xfrm>
          <a:off x="3746500" y="133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54129</xdr:rowOff>
    </xdr:from>
    <xdr:ext cx="599010" cy="259045"/>
    <xdr:sp macro="" textlink="">
      <xdr:nvSpPr>
        <xdr:cNvPr id="200" name="テキスト ボックス 199"/>
        <xdr:cNvSpPr txBox="1"/>
      </xdr:nvSpPr>
      <xdr:spPr>
        <a:xfrm>
          <a:off x="3497794" y="134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148499</xdr:rowOff>
    </xdr:from>
    <xdr:to>
      <xdr:col>4</xdr:col>
      <xdr:colOff>206375</xdr:colOff>
      <xdr:row>78</xdr:row>
      <xdr:rowOff>78649</xdr:rowOff>
    </xdr:to>
    <xdr:sp macro="" textlink="">
      <xdr:nvSpPr>
        <xdr:cNvPr id="201" name="円/楕円 200"/>
        <xdr:cNvSpPr/>
      </xdr:nvSpPr>
      <xdr:spPr>
        <a:xfrm>
          <a:off x="2857500" y="133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69776</xdr:rowOff>
    </xdr:from>
    <xdr:ext cx="599010" cy="259045"/>
    <xdr:sp macro="" textlink="">
      <xdr:nvSpPr>
        <xdr:cNvPr id="202" name="テキスト ボックス 201"/>
        <xdr:cNvSpPr txBox="1"/>
      </xdr:nvSpPr>
      <xdr:spPr>
        <a:xfrm>
          <a:off x="2608794" y="134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92639</xdr:rowOff>
    </xdr:from>
    <xdr:to>
      <xdr:col>3</xdr:col>
      <xdr:colOff>3175</xdr:colOff>
      <xdr:row>78</xdr:row>
      <xdr:rowOff>22789</xdr:rowOff>
    </xdr:to>
    <xdr:sp macro="" textlink="">
      <xdr:nvSpPr>
        <xdr:cNvPr id="203" name="円/楕円 202"/>
        <xdr:cNvSpPr/>
      </xdr:nvSpPr>
      <xdr:spPr>
        <a:xfrm>
          <a:off x="1968500" y="132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39316</xdr:rowOff>
    </xdr:from>
    <xdr:ext cx="599010" cy="259045"/>
    <xdr:sp macro="" textlink="">
      <xdr:nvSpPr>
        <xdr:cNvPr id="204" name="テキスト ボックス 203"/>
        <xdr:cNvSpPr txBox="1"/>
      </xdr:nvSpPr>
      <xdr:spPr>
        <a:xfrm>
          <a:off x="1719794" y="130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161265</xdr:rowOff>
    </xdr:from>
    <xdr:to>
      <xdr:col>1</xdr:col>
      <xdr:colOff>485775</xdr:colOff>
      <xdr:row>78</xdr:row>
      <xdr:rowOff>91415</xdr:rowOff>
    </xdr:to>
    <xdr:sp macro="" textlink="">
      <xdr:nvSpPr>
        <xdr:cNvPr id="205" name="円/楕円 204"/>
        <xdr:cNvSpPr/>
      </xdr:nvSpPr>
      <xdr:spPr>
        <a:xfrm>
          <a:off x="1079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82542</xdr:rowOff>
    </xdr:from>
    <xdr:ext cx="599010" cy="259045"/>
    <xdr:sp macro="" textlink="">
      <xdr:nvSpPr>
        <xdr:cNvPr id="206" name="テキスト ボックス 205"/>
        <xdr:cNvSpPr txBox="1"/>
      </xdr:nvSpPr>
      <xdr:spPr>
        <a:xfrm>
          <a:off x="830794" y="1345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xdr:rowOff>
    </xdr:from>
    <xdr:to>
      <xdr:col>6</xdr:col>
      <xdr:colOff>511175</xdr:colOff>
      <xdr:row>98</xdr:row>
      <xdr:rowOff>11931</xdr:rowOff>
    </xdr:to>
    <xdr:cxnSp macro="">
      <xdr:nvCxnSpPr>
        <xdr:cNvPr id="235" name="直線コネクタ 234"/>
        <xdr:cNvCxnSpPr/>
      </xdr:nvCxnSpPr>
      <xdr:spPr>
        <a:xfrm flipV="1">
          <a:off x="3797300" y="16802182"/>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138916</xdr:rowOff>
    </xdr:from>
    <xdr:to>
      <xdr:col>5</xdr:col>
      <xdr:colOff>358775</xdr:colOff>
      <xdr:row>98</xdr:row>
      <xdr:rowOff>11931</xdr:rowOff>
    </xdr:to>
    <xdr:cxnSp macro="">
      <xdr:nvCxnSpPr>
        <xdr:cNvPr id="238" name="直線コネクタ 237"/>
        <xdr:cNvCxnSpPr/>
      </xdr:nvCxnSpPr>
      <xdr:spPr>
        <a:xfrm>
          <a:off x="2908300" y="16769566"/>
          <a:ext cx="889000" cy="4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138916</xdr:rowOff>
    </xdr:from>
    <xdr:to>
      <xdr:col>4</xdr:col>
      <xdr:colOff>155575</xdr:colOff>
      <xdr:row>98</xdr:row>
      <xdr:rowOff>36068</xdr:rowOff>
    </xdr:to>
    <xdr:cxnSp macro="">
      <xdr:nvCxnSpPr>
        <xdr:cNvPr id="241" name="直線コネクタ 240"/>
        <xdr:cNvCxnSpPr/>
      </xdr:nvCxnSpPr>
      <xdr:spPr>
        <a:xfrm flipV="1">
          <a:off x="2019300" y="16769566"/>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36068</xdr:rowOff>
    </xdr:from>
    <xdr:to>
      <xdr:col>2</xdr:col>
      <xdr:colOff>638175</xdr:colOff>
      <xdr:row>98</xdr:row>
      <xdr:rowOff>39494</xdr:rowOff>
    </xdr:to>
    <xdr:cxnSp macro="">
      <xdr:nvCxnSpPr>
        <xdr:cNvPr id="244" name="直線コネクタ 243"/>
        <xdr:cNvCxnSpPr/>
      </xdr:nvCxnSpPr>
      <xdr:spPr>
        <a:xfrm flipV="1">
          <a:off x="1130300" y="16838168"/>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120732</xdr:rowOff>
    </xdr:from>
    <xdr:to>
      <xdr:col>6</xdr:col>
      <xdr:colOff>561975</xdr:colOff>
      <xdr:row>98</xdr:row>
      <xdr:rowOff>50882</xdr:rowOff>
    </xdr:to>
    <xdr:sp macro="" textlink="">
      <xdr:nvSpPr>
        <xdr:cNvPr id="254" name="円/楕円 253"/>
        <xdr:cNvSpPr/>
      </xdr:nvSpPr>
      <xdr:spPr>
        <a:xfrm>
          <a:off x="4584700" y="167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99159</xdr:rowOff>
    </xdr:from>
    <xdr:ext cx="534377" cy="259045"/>
    <xdr:sp macro="" textlink="">
      <xdr:nvSpPr>
        <xdr:cNvPr id="255" name="衛生費該当値テキスト"/>
        <xdr:cNvSpPr txBox="1"/>
      </xdr:nvSpPr>
      <xdr:spPr>
        <a:xfrm>
          <a:off x="4686300" y="167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132581</xdr:rowOff>
    </xdr:from>
    <xdr:to>
      <xdr:col>5</xdr:col>
      <xdr:colOff>409575</xdr:colOff>
      <xdr:row>98</xdr:row>
      <xdr:rowOff>62731</xdr:rowOff>
    </xdr:to>
    <xdr:sp macro="" textlink="">
      <xdr:nvSpPr>
        <xdr:cNvPr id="256" name="円/楕円 255"/>
        <xdr:cNvSpPr/>
      </xdr:nvSpPr>
      <xdr:spPr>
        <a:xfrm>
          <a:off x="3746500" y="167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53858</xdr:rowOff>
    </xdr:from>
    <xdr:ext cx="534377" cy="259045"/>
    <xdr:sp macro="" textlink="">
      <xdr:nvSpPr>
        <xdr:cNvPr id="257" name="テキスト ボックス 256"/>
        <xdr:cNvSpPr txBox="1"/>
      </xdr:nvSpPr>
      <xdr:spPr>
        <a:xfrm>
          <a:off x="3530111" y="168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88116</xdr:rowOff>
    </xdr:from>
    <xdr:to>
      <xdr:col>4</xdr:col>
      <xdr:colOff>206375</xdr:colOff>
      <xdr:row>98</xdr:row>
      <xdr:rowOff>18266</xdr:rowOff>
    </xdr:to>
    <xdr:sp macro="" textlink="">
      <xdr:nvSpPr>
        <xdr:cNvPr id="258" name="円/楕円 257"/>
        <xdr:cNvSpPr/>
      </xdr:nvSpPr>
      <xdr:spPr>
        <a:xfrm>
          <a:off x="2857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9393</xdr:rowOff>
    </xdr:from>
    <xdr:ext cx="534377" cy="259045"/>
    <xdr:sp macro="" textlink="">
      <xdr:nvSpPr>
        <xdr:cNvPr id="259" name="テキスト ボックス 258"/>
        <xdr:cNvSpPr txBox="1"/>
      </xdr:nvSpPr>
      <xdr:spPr>
        <a:xfrm>
          <a:off x="2641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156718</xdr:rowOff>
    </xdr:from>
    <xdr:to>
      <xdr:col>3</xdr:col>
      <xdr:colOff>3175</xdr:colOff>
      <xdr:row>98</xdr:row>
      <xdr:rowOff>86868</xdr:rowOff>
    </xdr:to>
    <xdr:sp macro="" textlink="">
      <xdr:nvSpPr>
        <xdr:cNvPr id="260" name="円/楕円 259"/>
        <xdr:cNvSpPr/>
      </xdr:nvSpPr>
      <xdr:spPr>
        <a:xfrm>
          <a:off x="1968500" y="167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77995</xdr:rowOff>
    </xdr:from>
    <xdr:ext cx="534377" cy="259045"/>
    <xdr:sp macro="" textlink="">
      <xdr:nvSpPr>
        <xdr:cNvPr id="261" name="テキスト ボックス 260"/>
        <xdr:cNvSpPr txBox="1"/>
      </xdr:nvSpPr>
      <xdr:spPr>
        <a:xfrm>
          <a:off x="1752111" y="168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160144</xdr:rowOff>
    </xdr:from>
    <xdr:to>
      <xdr:col>1</xdr:col>
      <xdr:colOff>485775</xdr:colOff>
      <xdr:row>98</xdr:row>
      <xdr:rowOff>90294</xdr:rowOff>
    </xdr:to>
    <xdr:sp macro="" textlink="">
      <xdr:nvSpPr>
        <xdr:cNvPr id="262" name="円/楕円 261"/>
        <xdr:cNvSpPr/>
      </xdr:nvSpPr>
      <xdr:spPr>
        <a:xfrm>
          <a:off x="1079500" y="167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81421</xdr:rowOff>
    </xdr:from>
    <xdr:ext cx="534377" cy="259045"/>
    <xdr:sp macro="" textlink="">
      <xdr:nvSpPr>
        <xdr:cNvPr id="263" name="テキスト ボックス 262"/>
        <xdr:cNvSpPr txBox="1"/>
      </xdr:nvSpPr>
      <xdr:spPr>
        <a:xfrm>
          <a:off x="863111" y="168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85212</xdr:rowOff>
    </xdr:from>
    <xdr:to>
      <xdr:col>15</xdr:col>
      <xdr:colOff>180975</xdr:colOff>
      <xdr:row>39</xdr:row>
      <xdr:rowOff>98878</xdr:rowOff>
    </xdr:to>
    <xdr:cxnSp macro="">
      <xdr:nvCxnSpPr>
        <xdr:cNvPr id="294" name="直線コネクタ 293"/>
        <xdr:cNvCxnSpPr/>
      </xdr:nvCxnSpPr>
      <xdr:spPr>
        <a:xfrm>
          <a:off x="9639300" y="6771762"/>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76982</xdr:rowOff>
    </xdr:from>
    <xdr:to>
      <xdr:col>14</xdr:col>
      <xdr:colOff>28575</xdr:colOff>
      <xdr:row>39</xdr:row>
      <xdr:rowOff>85212</xdr:rowOff>
    </xdr:to>
    <xdr:cxnSp macro="">
      <xdr:nvCxnSpPr>
        <xdr:cNvPr id="297" name="直線コネクタ 296"/>
        <xdr:cNvCxnSpPr/>
      </xdr:nvCxnSpPr>
      <xdr:spPr>
        <a:xfrm>
          <a:off x="8750300" y="676353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70858</xdr:rowOff>
    </xdr:from>
    <xdr:to>
      <xdr:col>12</xdr:col>
      <xdr:colOff>511175</xdr:colOff>
      <xdr:row>39</xdr:row>
      <xdr:rowOff>76982</xdr:rowOff>
    </xdr:to>
    <xdr:cxnSp macro="">
      <xdr:nvCxnSpPr>
        <xdr:cNvPr id="300" name="直線コネクタ 299"/>
        <xdr:cNvCxnSpPr/>
      </xdr:nvCxnSpPr>
      <xdr:spPr>
        <a:xfrm>
          <a:off x="7861300" y="6757408"/>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10084</xdr:rowOff>
    </xdr:from>
    <xdr:to>
      <xdr:col>11</xdr:col>
      <xdr:colOff>307975</xdr:colOff>
      <xdr:row>39</xdr:row>
      <xdr:rowOff>70858</xdr:rowOff>
    </xdr:to>
    <xdr:cxnSp macro="">
      <xdr:nvCxnSpPr>
        <xdr:cNvPr id="303" name="直線コネクタ 302"/>
        <xdr:cNvCxnSpPr/>
      </xdr:nvCxnSpPr>
      <xdr:spPr>
        <a:xfrm>
          <a:off x="6972300" y="6696634"/>
          <a:ext cx="889000" cy="6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60077</xdr:rowOff>
    </xdr:from>
    <xdr:ext cx="469744" cy="259045"/>
    <xdr:sp macro="" textlink="">
      <xdr:nvSpPr>
        <xdr:cNvPr id="307" name="テキスト ボックス 306"/>
        <xdr:cNvSpPr txBox="1"/>
      </xdr:nvSpPr>
      <xdr:spPr>
        <a:xfrm>
          <a:off x="6737427" y="67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34412</xdr:rowOff>
    </xdr:from>
    <xdr:to>
      <xdr:col>14</xdr:col>
      <xdr:colOff>79375</xdr:colOff>
      <xdr:row>39</xdr:row>
      <xdr:rowOff>136012</xdr:rowOff>
    </xdr:to>
    <xdr:sp macro="" textlink="">
      <xdr:nvSpPr>
        <xdr:cNvPr id="315" name="円/楕円 314"/>
        <xdr:cNvSpPr/>
      </xdr:nvSpPr>
      <xdr:spPr>
        <a:xfrm>
          <a:off x="9588500" y="67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127139</xdr:rowOff>
    </xdr:from>
    <xdr:ext cx="378565" cy="259045"/>
    <xdr:sp macro="" textlink="">
      <xdr:nvSpPr>
        <xdr:cNvPr id="316" name="テキスト ボックス 315"/>
        <xdr:cNvSpPr txBox="1"/>
      </xdr:nvSpPr>
      <xdr:spPr>
        <a:xfrm>
          <a:off x="9450017" y="681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26182</xdr:rowOff>
    </xdr:from>
    <xdr:to>
      <xdr:col>12</xdr:col>
      <xdr:colOff>561975</xdr:colOff>
      <xdr:row>39</xdr:row>
      <xdr:rowOff>127782</xdr:rowOff>
    </xdr:to>
    <xdr:sp macro="" textlink="">
      <xdr:nvSpPr>
        <xdr:cNvPr id="317" name="円/楕円 316"/>
        <xdr:cNvSpPr/>
      </xdr:nvSpPr>
      <xdr:spPr>
        <a:xfrm>
          <a:off x="8699500" y="67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118909</xdr:rowOff>
    </xdr:from>
    <xdr:ext cx="469744" cy="259045"/>
    <xdr:sp macro="" textlink="">
      <xdr:nvSpPr>
        <xdr:cNvPr id="318" name="テキスト ボックス 317"/>
        <xdr:cNvSpPr txBox="1"/>
      </xdr:nvSpPr>
      <xdr:spPr>
        <a:xfrm>
          <a:off x="8515427" y="68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20058</xdr:rowOff>
    </xdr:from>
    <xdr:to>
      <xdr:col>11</xdr:col>
      <xdr:colOff>358775</xdr:colOff>
      <xdr:row>39</xdr:row>
      <xdr:rowOff>121658</xdr:rowOff>
    </xdr:to>
    <xdr:sp macro="" textlink="">
      <xdr:nvSpPr>
        <xdr:cNvPr id="319" name="円/楕円 318"/>
        <xdr:cNvSpPr/>
      </xdr:nvSpPr>
      <xdr:spPr>
        <a:xfrm>
          <a:off x="7810500" y="67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112785</xdr:rowOff>
    </xdr:from>
    <xdr:ext cx="469744" cy="259045"/>
    <xdr:sp macro="" textlink="">
      <xdr:nvSpPr>
        <xdr:cNvPr id="320" name="テキスト ボックス 319"/>
        <xdr:cNvSpPr txBox="1"/>
      </xdr:nvSpPr>
      <xdr:spPr>
        <a:xfrm>
          <a:off x="7626427" y="679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130734</xdr:rowOff>
    </xdr:from>
    <xdr:to>
      <xdr:col>10</xdr:col>
      <xdr:colOff>155575</xdr:colOff>
      <xdr:row>39</xdr:row>
      <xdr:rowOff>60884</xdr:rowOff>
    </xdr:to>
    <xdr:sp macro="" textlink="">
      <xdr:nvSpPr>
        <xdr:cNvPr id="321" name="円/楕円 320"/>
        <xdr:cNvSpPr/>
      </xdr:nvSpPr>
      <xdr:spPr>
        <a:xfrm>
          <a:off x="6921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77411</xdr:rowOff>
    </xdr:from>
    <xdr:ext cx="469744" cy="259045"/>
    <xdr:sp macro="" textlink="">
      <xdr:nvSpPr>
        <xdr:cNvPr id="322" name="テキスト ボックス 321"/>
        <xdr:cNvSpPr txBox="1"/>
      </xdr:nvSpPr>
      <xdr:spPr>
        <a:xfrm>
          <a:off x="6737427" y="64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28843</xdr:rowOff>
    </xdr:from>
    <xdr:to>
      <xdr:col>15</xdr:col>
      <xdr:colOff>180975</xdr:colOff>
      <xdr:row>59</xdr:row>
      <xdr:rowOff>62219</xdr:rowOff>
    </xdr:to>
    <xdr:cxnSp macro="">
      <xdr:nvCxnSpPr>
        <xdr:cNvPr id="353" name="直線コネクタ 352"/>
        <xdr:cNvCxnSpPr/>
      </xdr:nvCxnSpPr>
      <xdr:spPr>
        <a:xfrm flipV="1">
          <a:off x="9639300" y="10144393"/>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57335</xdr:rowOff>
    </xdr:from>
    <xdr:to>
      <xdr:col>14</xdr:col>
      <xdr:colOff>28575</xdr:colOff>
      <xdr:row>59</xdr:row>
      <xdr:rowOff>62219</xdr:rowOff>
    </xdr:to>
    <xdr:cxnSp macro="">
      <xdr:nvCxnSpPr>
        <xdr:cNvPr id="356" name="直線コネクタ 355"/>
        <xdr:cNvCxnSpPr/>
      </xdr:nvCxnSpPr>
      <xdr:spPr>
        <a:xfrm>
          <a:off x="8750300" y="10172885"/>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57135</xdr:rowOff>
    </xdr:from>
    <xdr:to>
      <xdr:col>12</xdr:col>
      <xdr:colOff>511175</xdr:colOff>
      <xdr:row>59</xdr:row>
      <xdr:rowOff>57335</xdr:rowOff>
    </xdr:to>
    <xdr:cxnSp macro="">
      <xdr:nvCxnSpPr>
        <xdr:cNvPr id="359" name="直線コネクタ 358"/>
        <xdr:cNvCxnSpPr/>
      </xdr:nvCxnSpPr>
      <xdr:spPr>
        <a:xfrm>
          <a:off x="7861300" y="10172685"/>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47044</xdr:rowOff>
    </xdr:from>
    <xdr:to>
      <xdr:col>11</xdr:col>
      <xdr:colOff>307975</xdr:colOff>
      <xdr:row>59</xdr:row>
      <xdr:rowOff>57135</xdr:rowOff>
    </xdr:to>
    <xdr:cxnSp macro="">
      <xdr:nvCxnSpPr>
        <xdr:cNvPr id="362" name="直線コネクタ 361"/>
        <xdr:cNvCxnSpPr/>
      </xdr:nvCxnSpPr>
      <xdr:spPr>
        <a:xfrm>
          <a:off x="6972300" y="1016259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6" name="テキスト ボックス 365"/>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149493</xdr:rowOff>
    </xdr:from>
    <xdr:to>
      <xdr:col>15</xdr:col>
      <xdr:colOff>231775</xdr:colOff>
      <xdr:row>59</xdr:row>
      <xdr:rowOff>79643</xdr:rowOff>
    </xdr:to>
    <xdr:sp macro="" textlink="">
      <xdr:nvSpPr>
        <xdr:cNvPr id="372" name="円/楕円 371"/>
        <xdr:cNvSpPr/>
      </xdr:nvSpPr>
      <xdr:spPr>
        <a:xfrm>
          <a:off x="10426700" y="10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64420</xdr:rowOff>
    </xdr:from>
    <xdr:ext cx="534377" cy="259045"/>
    <xdr:sp macro="" textlink="">
      <xdr:nvSpPr>
        <xdr:cNvPr id="373" name="農林水産業費該当値テキスト"/>
        <xdr:cNvSpPr txBox="1"/>
      </xdr:nvSpPr>
      <xdr:spPr>
        <a:xfrm>
          <a:off x="10528300" y="100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11419</xdr:rowOff>
    </xdr:from>
    <xdr:to>
      <xdr:col>14</xdr:col>
      <xdr:colOff>79375</xdr:colOff>
      <xdr:row>59</xdr:row>
      <xdr:rowOff>113019</xdr:rowOff>
    </xdr:to>
    <xdr:sp macro="" textlink="">
      <xdr:nvSpPr>
        <xdr:cNvPr id="374" name="円/楕円 373"/>
        <xdr:cNvSpPr/>
      </xdr:nvSpPr>
      <xdr:spPr>
        <a:xfrm>
          <a:off x="9588500" y="101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104146</xdr:rowOff>
    </xdr:from>
    <xdr:ext cx="534377" cy="259045"/>
    <xdr:sp macro="" textlink="">
      <xdr:nvSpPr>
        <xdr:cNvPr id="375" name="テキスト ボックス 374"/>
        <xdr:cNvSpPr txBox="1"/>
      </xdr:nvSpPr>
      <xdr:spPr>
        <a:xfrm>
          <a:off x="9372111" y="10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6535</xdr:rowOff>
    </xdr:from>
    <xdr:to>
      <xdr:col>12</xdr:col>
      <xdr:colOff>561975</xdr:colOff>
      <xdr:row>59</xdr:row>
      <xdr:rowOff>108135</xdr:rowOff>
    </xdr:to>
    <xdr:sp macro="" textlink="">
      <xdr:nvSpPr>
        <xdr:cNvPr id="376" name="円/楕円 375"/>
        <xdr:cNvSpPr/>
      </xdr:nvSpPr>
      <xdr:spPr>
        <a:xfrm>
          <a:off x="8699500" y="101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99262</xdr:rowOff>
    </xdr:from>
    <xdr:ext cx="534377" cy="259045"/>
    <xdr:sp macro="" textlink="">
      <xdr:nvSpPr>
        <xdr:cNvPr id="377" name="テキスト ボックス 376"/>
        <xdr:cNvSpPr txBox="1"/>
      </xdr:nvSpPr>
      <xdr:spPr>
        <a:xfrm>
          <a:off x="8483111" y="102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6335</xdr:rowOff>
    </xdr:from>
    <xdr:to>
      <xdr:col>11</xdr:col>
      <xdr:colOff>358775</xdr:colOff>
      <xdr:row>59</xdr:row>
      <xdr:rowOff>107935</xdr:rowOff>
    </xdr:to>
    <xdr:sp macro="" textlink="">
      <xdr:nvSpPr>
        <xdr:cNvPr id="378" name="円/楕円 377"/>
        <xdr:cNvSpPr/>
      </xdr:nvSpPr>
      <xdr:spPr>
        <a:xfrm>
          <a:off x="7810500" y="101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99062</xdr:rowOff>
    </xdr:from>
    <xdr:ext cx="534377" cy="259045"/>
    <xdr:sp macro="" textlink="">
      <xdr:nvSpPr>
        <xdr:cNvPr id="379" name="テキスト ボックス 378"/>
        <xdr:cNvSpPr txBox="1"/>
      </xdr:nvSpPr>
      <xdr:spPr>
        <a:xfrm>
          <a:off x="7594111" y="102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167694</xdr:rowOff>
    </xdr:from>
    <xdr:to>
      <xdr:col>10</xdr:col>
      <xdr:colOff>155575</xdr:colOff>
      <xdr:row>59</xdr:row>
      <xdr:rowOff>97844</xdr:rowOff>
    </xdr:to>
    <xdr:sp macro="" textlink="">
      <xdr:nvSpPr>
        <xdr:cNvPr id="380" name="円/楕円 379"/>
        <xdr:cNvSpPr/>
      </xdr:nvSpPr>
      <xdr:spPr>
        <a:xfrm>
          <a:off x="6921500" y="101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88971</xdr:rowOff>
    </xdr:from>
    <xdr:ext cx="534377" cy="259045"/>
    <xdr:sp macro="" textlink="">
      <xdr:nvSpPr>
        <xdr:cNvPr id="381" name="テキスト ボックス 380"/>
        <xdr:cNvSpPr txBox="1"/>
      </xdr:nvSpPr>
      <xdr:spPr>
        <a:xfrm>
          <a:off x="6705111" y="102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55305</xdr:rowOff>
    </xdr:from>
    <xdr:to>
      <xdr:col>15</xdr:col>
      <xdr:colOff>180975</xdr:colOff>
      <xdr:row>78</xdr:row>
      <xdr:rowOff>147438</xdr:rowOff>
    </xdr:to>
    <xdr:cxnSp macro="">
      <xdr:nvCxnSpPr>
        <xdr:cNvPr id="410" name="直線コネクタ 409"/>
        <xdr:cNvCxnSpPr/>
      </xdr:nvCxnSpPr>
      <xdr:spPr>
        <a:xfrm flipV="1">
          <a:off x="9639300" y="13428405"/>
          <a:ext cx="838200" cy="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147438</xdr:rowOff>
    </xdr:from>
    <xdr:to>
      <xdr:col>14</xdr:col>
      <xdr:colOff>28575</xdr:colOff>
      <xdr:row>79</xdr:row>
      <xdr:rowOff>13849</xdr:rowOff>
    </xdr:to>
    <xdr:cxnSp macro="">
      <xdr:nvCxnSpPr>
        <xdr:cNvPr id="413" name="直線コネクタ 412"/>
        <xdr:cNvCxnSpPr/>
      </xdr:nvCxnSpPr>
      <xdr:spPr>
        <a:xfrm flipV="1">
          <a:off x="8750300" y="13520538"/>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160096</xdr:rowOff>
    </xdr:from>
    <xdr:to>
      <xdr:col>12</xdr:col>
      <xdr:colOff>511175</xdr:colOff>
      <xdr:row>79</xdr:row>
      <xdr:rowOff>13849</xdr:rowOff>
    </xdr:to>
    <xdr:cxnSp macro="">
      <xdr:nvCxnSpPr>
        <xdr:cNvPr id="416" name="直線コネクタ 415"/>
        <xdr:cNvCxnSpPr/>
      </xdr:nvCxnSpPr>
      <xdr:spPr>
        <a:xfrm>
          <a:off x="7861300" y="13533196"/>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8" name="テキスト ボックス 417"/>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160096</xdr:rowOff>
    </xdr:from>
    <xdr:to>
      <xdr:col>11</xdr:col>
      <xdr:colOff>307975</xdr:colOff>
      <xdr:row>79</xdr:row>
      <xdr:rowOff>8007</xdr:rowOff>
    </xdr:to>
    <xdr:cxnSp macro="">
      <xdr:nvCxnSpPr>
        <xdr:cNvPr id="419" name="直線コネクタ 418"/>
        <xdr:cNvCxnSpPr/>
      </xdr:nvCxnSpPr>
      <xdr:spPr>
        <a:xfrm flipV="1">
          <a:off x="6972300" y="13533196"/>
          <a:ext cx="889000" cy="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35946</xdr:rowOff>
    </xdr:from>
    <xdr:ext cx="534377" cy="259045"/>
    <xdr:sp macro="" textlink="">
      <xdr:nvSpPr>
        <xdr:cNvPr id="421" name="テキスト ボックス 420"/>
        <xdr:cNvSpPr txBox="1"/>
      </xdr:nvSpPr>
      <xdr:spPr>
        <a:xfrm>
          <a:off x="7594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4505</xdr:rowOff>
    </xdr:from>
    <xdr:to>
      <xdr:col>15</xdr:col>
      <xdr:colOff>231775</xdr:colOff>
      <xdr:row>78</xdr:row>
      <xdr:rowOff>106105</xdr:rowOff>
    </xdr:to>
    <xdr:sp macro="" textlink="">
      <xdr:nvSpPr>
        <xdr:cNvPr id="429" name="円/楕円 428"/>
        <xdr:cNvSpPr/>
      </xdr:nvSpPr>
      <xdr:spPr>
        <a:xfrm>
          <a:off x="104267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154382</xdr:rowOff>
    </xdr:from>
    <xdr:ext cx="534377" cy="259045"/>
    <xdr:sp macro="" textlink="">
      <xdr:nvSpPr>
        <xdr:cNvPr id="430" name="商工費該当値テキスト"/>
        <xdr:cNvSpPr txBox="1"/>
      </xdr:nvSpPr>
      <xdr:spPr>
        <a:xfrm>
          <a:off x="10528300" y="13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96638</xdr:rowOff>
    </xdr:from>
    <xdr:to>
      <xdr:col>14</xdr:col>
      <xdr:colOff>79375</xdr:colOff>
      <xdr:row>79</xdr:row>
      <xdr:rowOff>26788</xdr:rowOff>
    </xdr:to>
    <xdr:sp macro="" textlink="">
      <xdr:nvSpPr>
        <xdr:cNvPr id="431" name="円/楕円 430"/>
        <xdr:cNvSpPr/>
      </xdr:nvSpPr>
      <xdr:spPr>
        <a:xfrm>
          <a:off x="9588500" y="134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17915</xdr:rowOff>
    </xdr:from>
    <xdr:ext cx="534377" cy="259045"/>
    <xdr:sp macro="" textlink="">
      <xdr:nvSpPr>
        <xdr:cNvPr id="432" name="テキスト ボックス 431"/>
        <xdr:cNvSpPr txBox="1"/>
      </xdr:nvSpPr>
      <xdr:spPr>
        <a:xfrm>
          <a:off x="9372111" y="135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134499</xdr:rowOff>
    </xdr:from>
    <xdr:to>
      <xdr:col>12</xdr:col>
      <xdr:colOff>561975</xdr:colOff>
      <xdr:row>79</xdr:row>
      <xdr:rowOff>64649</xdr:rowOff>
    </xdr:to>
    <xdr:sp macro="" textlink="">
      <xdr:nvSpPr>
        <xdr:cNvPr id="433" name="円/楕円 432"/>
        <xdr:cNvSpPr/>
      </xdr:nvSpPr>
      <xdr:spPr>
        <a:xfrm>
          <a:off x="8699500" y="1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55776</xdr:rowOff>
    </xdr:from>
    <xdr:ext cx="469744" cy="259045"/>
    <xdr:sp macro="" textlink="">
      <xdr:nvSpPr>
        <xdr:cNvPr id="434" name="テキスト ボックス 433"/>
        <xdr:cNvSpPr txBox="1"/>
      </xdr:nvSpPr>
      <xdr:spPr>
        <a:xfrm>
          <a:off x="8515427" y="13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109296</xdr:rowOff>
    </xdr:from>
    <xdr:to>
      <xdr:col>11</xdr:col>
      <xdr:colOff>358775</xdr:colOff>
      <xdr:row>79</xdr:row>
      <xdr:rowOff>39446</xdr:rowOff>
    </xdr:to>
    <xdr:sp macro="" textlink="">
      <xdr:nvSpPr>
        <xdr:cNvPr id="435" name="円/楕円 434"/>
        <xdr:cNvSpPr/>
      </xdr:nvSpPr>
      <xdr:spPr>
        <a:xfrm>
          <a:off x="7810500" y="134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30573</xdr:rowOff>
    </xdr:from>
    <xdr:ext cx="534377" cy="259045"/>
    <xdr:sp macro="" textlink="">
      <xdr:nvSpPr>
        <xdr:cNvPr id="436" name="テキスト ボックス 435"/>
        <xdr:cNvSpPr txBox="1"/>
      </xdr:nvSpPr>
      <xdr:spPr>
        <a:xfrm>
          <a:off x="7594111" y="135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128657</xdr:rowOff>
    </xdr:from>
    <xdr:to>
      <xdr:col>10</xdr:col>
      <xdr:colOff>155575</xdr:colOff>
      <xdr:row>79</xdr:row>
      <xdr:rowOff>58807</xdr:rowOff>
    </xdr:to>
    <xdr:sp macro="" textlink="">
      <xdr:nvSpPr>
        <xdr:cNvPr id="437" name="円/楕円 436"/>
        <xdr:cNvSpPr/>
      </xdr:nvSpPr>
      <xdr:spPr>
        <a:xfrm>
          <a:off x="6921500" y="135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49934</xdr:rowOff>
    </xdr:from>
    <xdr:ext cx="469744" cy="259045"/>
    <xdr:sp macro="" textlink="">
      <xdr:nvSpPr>
        <xdr:cNvPr id="438" name="テキスト ボックス 437"/>
        <xdr:cNvSpPr txBox="1"/>
      </xdr:nvSpPr>
      <xdr:spPr>
        <a:xfrm>
          <a:off x="6737427" y="135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16328</xdr:rowOff>
    </xdr:from>
    <xdr:to>
      <xdr:col>15</xdr:col>
      <xdr:colOff>180975</xdr:colOff>
      <xdr:row>99</xdr:row>
      <xdr:rowOff>21397</xdr:rowOff>
    </xdr:to>
    <xdr:cxnSp macro="">
      <xdr:nvCxnSpPr>
        <xdr:cNvPr id="467" name="直線コネクタ 466"/>
        <xdr:cNvCxnSpPr/>
      </xdr:nvCxnSpPr>
      <xdr:spPr>
        <a:xfrm>
          <a:off x="9639300" y="16989878"/>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16328</xdr:rowOff>
    </xdr:from>
    <xdr:to>
      <xdr:col>14</xdr:col>
      <xdr:colOff>28575</xdr:colOff>
      <xdr:row>99</xdr:row>
      <xdr:rowOff>17833</xdr:rowOff>
    </xdr:to>
    <xdr:cxnSp macro="">
      <xdr:nvCxnSpPr>
        <xdr:cNvPr id="470" name="直線コネクタ 469"/>
        <xdr:cNvCxnSpPr/>
      </xdr:nvCxnSpPr>
      <xdr:spPr>
        <a:xfrm flipV="1">
          <a:off x="8750300" y="1698987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39656</xdr:rowOff>
    </xdr:from>
    <xdr:ext cx="534377" cy="259045"/>
    <xdr:sp macro="" textlink="">
      <xdr:nvSpPr>
        <xdr:cNvPr id="472" name="テキスト ボックス 471"/>
        <xdr:cNvSpPr txBox="1"/>
      </xdr:nvSpPr>
      <xdr:spPr>
        <a:xfrm>
          <a:off x="9372111"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17833</xdr:rowOff>
    </xdr:from>
    <xdr:to>
      <xdr:col>12</xdr:col>
      <xdr:colOff>511175</xdr:colOff>
      <xdr:row>99</xdr:row>
      <xdr:rowOff>22591</xdr:rowOff>
    </xdr:to>
    <xdr:cxnSp macro="">
      <xdr:nvCxnSpPr>
        <xdr:cNvPr id="473" name="直線コネクタ 472"/>
        <xdr:cNvCxnSpPr/>
      </xdr:nvCxnSpPr>
      <xdr:spPr>
        <a:xfrm flipV="1">
          <a:off x="7861300" y="16991383"/>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41102</xdr:rowOff>
    </xdr:from>
    <xdr:ext cx="534377" cy="259045"/>
    <xdr:sp macro="" textlink="">
      <xdr:nvSpPr>
        <xdr:cNvPr id="475" name="テキスト ボックス 474"/>
        <xdr:cNvSpPr txBox="1"/>
      </xdr:nvSpPr>
      <xdr:spPr>
        <a:xfrm>
          <a:off x="8483111" y="166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10398</xdr:rowOff>
    </xdr:from>
    <xdr:to>
      <xdr:col>11</xdr:col>
      <xdr:colOff>307975</xdr:colOff>
      <xdr:row>99</xdr:row>
      <xdr:rowOff>22591</xdr:rowOff>
    </xdr:to>
    <xdr:cxnSp macro="">
      <xdr:nvCxnSpPr>
        <xdr:cNvPr id="476" name="直線コネクタ 475"/>
        <xdr:cNvCxnSpPr/>
      </xdr:nvCxnSpPr>
      <xdr:spPr>
        <a:xfrm>
          <a:off x="6972300" y="1698394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50120</xdr:rowOff>
    </xdr:from>
    <xdr:ext cx="534377" cy="259045"/>
    <xdr:sp macro="" textlink="">
      <xdr:nvSpPr>
        <xdr:cNvPr id="478" name="テキスト ボックス 477"/>
        <xdr:cNvSpPr txBox="1"/>
      </xdr:nvSpPr>
      <xdr:spPr>
        <a:xfrm>
          <a:off x="7594111" y="16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142047</xdr:rowOff>
    </xdr:from>
    <xdr:to>
      <xdr:col>15</xdr:col>
      <xdr:colOff>231775</xdr:colOff>
      <xdr:row>99</xdr:row>
      <xdr:rowOff>72197</xdr:rowOff>
    </xdr:to>
    <xdr:sp macro="" textlink="">
      <xdr:nvSpPr>
        <xdr:cNvPr id="486" name="円/楕円 485"/>
        <xdr:cNvSpPr/>
      </xdr:nvSpPr>
      <xdr:spPr>
        <a:xfrm>
          <a:off x="10426700" y="169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56974</xdr:rowOff>
    </xdr:from>
    <xdr:ext cx="534377" cy="259045"/>
    <xdr:sp macro="" textlink="">
      <xdr:nvSpPr>
        <xdr:cNvPr id="487" name="土木費該当値テキスト"/>
        <xdr:cNvSpPr txBox="1"/>
      </xdr:nvSpPr>
      <xdr:spPr>
        <a:xfrm>
          <a:off x="10528300" y="168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136978</xdr:rowOff>
    </xdr:from>
    <xdr:to>
      <xdr:col>14</xdr:col>
      <xdr:colOff>79375</xdr:colOff>
      <xdr:row>99</xdr:row>
      <xdr:rowOff>67128</xdr:rowOff>
    </xdr:to>
    <xdr:sp macro="" textlink="">
      <xdr:nvSpPr>
        <xdr:cNvPr id="488" name="円/楕円 487"/>
        <xdr:cNvSpPr/>
      </xdr:nvSpPr>
      <xdr:spPr>
        <a:xfrm>
          <a:off x="9588500" y="169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58255</xdr:rowOff>
    </xdr:from>
    <xdr:ext cx="534377" cy="259045"/>
    <xdr:sp macro="" textlink="">
      <xdr:nvSpPr>
        <xdr:cNvPr id="489" name="テキスト ボックス 488"/>
        <xdr:cNvSpPr txBox="1"/>
      </xdr:nvSpPr>
      <xdr:spPr>
        <a:xfrm>
          <a:off x="9372111" y="17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138483</xdr:rowOff>
    </xdr:from>
    <xdr:to>
      <xdr:col>12</xdr:col>
      <xdr:colOff>561975</xdr:colOff>
      <xdr:row>99</xdr:row>
      <xdr:rowOff>68633</xdr:rowOff>
    </xdr:to>
    <xdr:sp macro="" textlink="">
      <xdr:nvSpPr>
        <xdr:cNvPr id="490" name="円/楕円 489"/>
        <xdr:cNvSpPr/>
      </xdr:nvSpPr>
      <xdr:spPr>
        <a:xfrm>
          <a:off x="8699500" y="169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59760</xdr:rowOff>
    </xdr:from>
    <xdr:ext cx="534377" cy="259045"/>
    <xdr:sp macro="" textlink="">
      <xdr:nvSpPr>
        <xdr:cNvPr id="491" name="テキスト ボックス 490"/>
        <xdr:cNvSpPr txBox="1"/>
      </xdr:nvSpPr>
      <xdr:spPr>
        <a:xfrm>
          <a:off x="8483111" y="170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143241</xdr:rowOff>
    </xdr:from>
    <xdr:to>
      <xdr:col>11</xdr:col>
      <xdr:colOff>358775</xdr:colOff>
      <xdr:row>99</xdr:row>
      <xdr:rowOff>73391</xdr:rowOff>
    </xdr:to>
    <xdr:sp macro="" textlink="">
      <xdr:nvSpPr>
        <xdr:cNvPr id="492" name="円/楕円 491"/>
        <xdr:cNvSpPr/>
      </xdr:nvSpPr>
      <xdr:spPr>
        <a:xfrm>
          <a:off x="7810500" y="169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64518</xdr:rowOff>
    </xdr:from>
    <xdr:ext cx="534377" cy="259045"/>
    <xdr:sp macro="" textlink="">
      <xdr:nvSpPr>
        <xdr:cNvPr id="493" name="テキスト ボックス 492"/>
        <xdr:cNvSpPr txBox="1"/>
      </xdr:nvSpPr>
      <xdr:spPr>
        <a:xfrm>
          <a:off x="7594111" y="170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131048</xdr:rowOff>
    </xdr:from>
    <xdr:to>
      <xdr:col>10</xdr:col>
      <xdr:colOff>155575</xdr:colOff>
      <xdr:row>99</xdr:row>
      <xdr:rowOff>61198</xdr:rowOff>
    </xdr:to>
    <xdr:sp macro="" textlink="">
      <xdr:nvSpPr>
        <xdr:cNvPr id="494" name="円/楕円 493"/>
        <xdr:cNvSpPr/>
      </xdr:nvSpPr>
      <xdr:spPr>
        <a:xfrm>
          <a:off x="6921500" y="169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52325</xdr:rowOff>
    </xdr:from>
    <xdr:ext cx="534377" cy="259045"/>
    <xdr:sp macro="" textlink="">
      <xdr:nvSpPr>
        <xdr:cNvPr id="495" name="テキスト ボックス 494"/>
        <xdr:cNvSpPr txBox="1"/>
      </xdr:nvSpPr>
      <xdr:spPr>
        <a:xfrm>
          <a:off x="6705111" y="17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90978</xdr:rowOff>
    </xdr:from>
    <xdr:to>
      <xdr:col>23</xdr:col>
      <xdr:colOff>517525</xdr:colOff>
      <xdr:row>38</xdr:row>
      <xdr:rowOff>91621</xdr:rowOff>
    </xdr:to>
    <xdr:cxnSp macro="">
      <xdr:nvCxnSpPr>
        <xdr:cNvPr id="522" name="直線コネクタ 521"/>
        <xdr:cNvCxnSpPr/>
      </xdr:nvCxnSpPr>
      <xdr:spPr>
        <a:xfrm flipV="1">
          <a:off x="15481300" y="6606078"/>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43352</xdr:rowOff>
    </xdr:from>
    <xdr:to>
      <xdr:col>22</xdr:col>
      <xdr:colOff>365125</xdr:colOff>
      <xdr:row>38</xdr:row>
      <xdr:rowOff>91621</xdr:rowOff>
    </xdr:to>
    <xdr:cxnSp macro="">
      <xdr:nvCxnSpPr>
        <xdr:cNvPr id="525" name="直線コネクタ 524"/>
        <xdr:cNvCxnSpPr/>
      </xdr:nvCxnSpPr>
      <xdr:spPr>
        <a:xfrm>
          <a:off x="14592300" y="6558452"/>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43352</xdr:rowOff>
    </xdr:from>
    <xdr:to>
      <xdr:col>21</xdr:col>
      <xdr:colOff>161925</xdr:colOff>
      <xdr:row>38</xdr:row>
      <xdr:rowOff>87001</xdr:rowOff>
    </xdr:to>
    <xdr:cxnSp macro="">
      <xdr:nvCxnSpPr>
        <xdr:cNvPr id="528" name="直線コネクタ 527"/>
        <xdr:cNvCxnSpPr/>
      </xdr:nvCxnSpPr>
      <xdr:spPr>
        <a:xfrm flipV="1">
          <a:off x="13703300" y="6558452"/>
          <a:ext cx="889000" cy="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94642</xdr:rowOff>
    </xdr:from>
    <xdr:ext cx="534377" cy="259045"/>
    <xdr:sp macro="" textlink="">
      <xdr:nvSpPr>
        <xdr:cNvPr id="530" name="テキスト ボックス 529"/>
        <xdr:cNvSpPr txBox="1"/>
      </xdr:nvSpPr>
      <xdr:spPr>
        <a:xfrm>
          <a:off x="14325111" y="66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87001</xdr:rowOff>
    </xdr:from>
    <xdr:to>
      <xdr:col>19</xdr:col>
      <xdr:colOff>644525</xdr:colOff>
      <xdr:row>38</xdr:row>
      <xdr:rowOff>88665</xdr:rowOff>
    </xdr:to>
    <xdr:cxnSp macro="">
      <xdr:nvCxnSpPr>
        <xdr:cNvPr id="531" name="直線コネクタ 530"/>
        <xdr:cNvCxnSpPr/>
      </xdr:nvCxnSpPr>
      <xdr:spPr>
        <a:xfrm flipV="1">
          <a:off x="12814300" y="660210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3" name="テキスト ボックス 532"/>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129879</xdr:rowOff>
    </xdr:from>
    <xdr:ext cx="534377" cy="259045"/>
    <xdr:sp macro="" textlink="">
      <xdr:nvSpPr>
        <xdr:cNvPr id="535" name="テキスト ボックス 534"/>
        <xdr:cNvSpPr txBox="1"/>
      </xdr:nvSpPr>
      <xdr:spPr>
        <a:xfrm>
          <a:off x="12547111" y="63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40178</xdr:rowOff>
    </xdr:from>
    <xdr:to>
      <xdr:col>23</xdr:col>
      <xdr:colOff>568325</xdr:colOff>
      <xdr:row>38</xdr:row>
      <xdr:rowOff>141778</xdr:rowOff>
    </xdr:to>
    <xdr:sp macro="" textlink="">
      <xdr:nvSpPr>
        <xdr:cNvPr id="541" name="円/楕円 540"/>
        <xdr:cNvSpPr/>
      </xdr:nvSpPr>
      <xdr:spPr>
        <a:xfrm>
          <a:off x="16268700" y="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126555</xdr:rowOff>
    </xdr:from>
    <xdr:ext cx="534377" cy="259045"/>
    <xdr:sp macro="" textlink="">
      <xdr:nvSpPr>
        <xdr:cNvPr id="542" name="消防費該当値テキスト"/>
        <xdr:cNvSpPr txBox="1"/>
      </xdr:nvSpPr>
      <xdr:spPr>
        <a:xfrm>
          <a:off x="16370300" y="64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40821</xdr:rowOff>
    </xdr:from>
    <xdr:to>
      <xdr:col>22</xdr:col>
      <xdr:colOff>415925</xdr:colOff>
      <xdr:row>38</xdr:row>
      <xdr:rowOff>142421</xdr:rowOff>
    </xdr:to>
    <xdr:sp macro="" textlink="">
      <xdr:nvSpPr>
        <xdr:cNvPr id="543" name="円/楕円 542"/>
        <xdr:cNvSpPr/>
      </xdr:nvSpPr>
      <xdr:spPr>
        <a:xfrm>
          <a:off x="15430500" y="6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133548</xdr:rowOff>
    </xdr:from>
    <xdr:ext cx="534377" cy="259045"/>
    <xdr:sp macro="" textlink="">
      <xdr:nvSpPr>
        <xdr:cNvPr id="544" name="テキスト ボックス 543"/>
        <xdr:cNvSpPr txBox="1"/>
      </xdr:nvSpPr>
      <xdr:spPr>
        <a:xfrm>
          <a:off x="15214111" y="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164002</xdr:rowOff>
    </xdr:from>
    <xdr:to>
      <xdr:col>21</xdr:col>
      <xdr:colOff>212725</xdr:colOff>
      <xdr:row>38</xdr:row>
      <xdr:rowOff>94152</xdr:rowOff>
    </xdr:to>
    <xdr:sp macro="" textlink="">
      <xdr:nvSpPr>
        <xdr:cNvPr id="545" name="円/楕円 544"/>
        <xdr:cNvSpPr/>
      </xdr:nvSpPr>
      <xdr:spPr>
        <a:xfrm>
          <a:off x="14541500" y="65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110679</xdr:rowOff>
    </xdr:from>
    <xdr:ext cx="534377" cy="259045"/>
    <xdr:sp macro="" textlink="">
      <xdr:nvSpPr>
        <xdr:cNvPr id="546" name="テキスト ボックス 545"/>
        <xdr:cNvSpPr txBox="1"/>
      </xdr:nvSpPr>
      <xdr:spPr>
        <a:xfrm>
          <a:off x="14325111" y="62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36201</xdr:rowOff>
    </xdr:from>
    <xdr:to>
      <xdr:col>20</xdr:col>
      <xdr:colOff>9525</xdr:colOff>
      <xdr:row>38</xdr:row>
      <xdr:rowOff>137801</xdr:rowOff>
    </xdr:to>
    <xdr:sp macro="" textlink="">
      <xdr:nvSpPr>
        <xdr:cNvPr id="547" name="円/楕円 546"/>
        <xdr:cNvSpPr/>
      </xdr:nvSpPr>
      <xdr:spPr>
        <a:xfrm>
          <a:off x="13652500" y="65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128928</xdr:rowOff>
    </xdr:from>
    <xdr:ext cx="534377" cy="259045"/>
    <xdr:sp macro="" textlink="">
      <xdr:nvSpPr>
        <xdr:cNvPr id="548" name="テキスト ボックス 547"/>
        <xdr:cNvSpPr txBox="1"/>
      </xdr:nvSpPr>
      <xdr:spPr>
        <a:xfrm>
          <a:off x="13436111" y="66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37865</xdr:rowOff>
    </xdr:from>
    <xdr:to>
      <xdr:col>18</xdr:col>
      <xdr:colOff>492125</xdr:colOff>
      <xdr:row>38</xdr:row>
      <xdr:rowOff>139465</xdr:rowOff>
    </xdr:to>
    <xdr:sp macro="" textlink="">
      <xdr:nvSpPr>
        <xdr:cNvPr id="549" name="円/楕円 548"/>
        <xdr:cNvSpPr/>
      </xdr:nvSpPr>
      <xdr:spPr>
        <a:xfrm>
          <a:off x="12763500" y="65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130592</xdr:rowOff>
    </xdr:from>
    <xdr:ext cx="534377" cy="259045"/>
    <xdr:sp macro="" textlink="">
      <xdr:nvSpPr>
        <xdr:cNvPr id="550" name="テキスト ボックス 549"/>
        <xdr:cNvSpPr txBox="1"/>
      </xdr:nvSpPr>
      <xdr:spPr>
        <a:xfrm>
          <a:off x="12547111"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92108</xdr:rowOff>
    </xdr:from>
    <xdr:to>
      <xdr:col>23</xdr:col>
      <xdr:colOff>517525</xdr:colOff>
      <xdr:row>58</xdr:row>
      <xdr:rowOff>123630</xdr:rowOff>
    </xdr:to>
    <xdr:cxnSp macro="">
      <xdr:nvCxnSpPr>
        <xdr:cNvPr id="579" name="直線コネクタ 578"/>
        <xdr:cNvCxnSpPr/>
      </xdr:nvCxnSpPr>
      <xdr:spPr>
        <a:xfrm>
          <a:off x="15481300" y="10036208"/>
          <a:ext cx="8382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92108</xdr:rowOff>
    </xdr:from>
    <xdr:to>
      <xdr:col>22</xdr:col>
      <xdr:colOff>365125</xdr:colOff>
      <xdr:row>58</xdr:row>
      <xdr:rowOff>116676</xdr:rowOff>
    </xdr:to>
    <xdr:cxnSp macro="">
      <xdr:nvCxnSpPr>
        <xdr:cNvPr id="582" name="直線コネクタ 581"/>
        <xdr:cNvCxnSpPr/>
      </xdr:nvCxnSpPr>
      <xdr:spPr>
        <a:xfrm flipV="1">
          <a:off x="14592300" y="10036208"/>
          <a:ext cx="889000" cy="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105091</xdr:rowOff>
    </xdr:from>
    <xdr:ext cx="534377" cy="259045"/>
    <xdr:sp macro="" textlink="">
      <xdr:nvSpPr>
        <xdr:cNvPr id="584" name="テキスト ボックス 583"/>
        <xdr:cNvSpPr txBox="1"/>
      </xdr:nvSpPr>
      <xdr:spPr>
        <a:xfrm>
          <a:off x="15214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111141</xdr:rowOff>
    </xdr:from>
    <xdr:to>
      <xdr:col>21</xdr:col>
      <xdr:colOff>161925</xdr:colOff>
      <xdr:row>58</xdr:row>
      <xdr:rowOff>116676</xdr:rowOff>
    </xdr:to>
    <xdr:cxnSp macro="">
      <xdr:nvCxnSpPr>
        <xdr:cNvPr id="585" name="直線コネクタ 584"/>
        <xdr:cNvCxnSpPr/>
      </xdr:nvCxnSpPr>
      <xdr:spPr>
        <a:xfrm>
          <a:off x="13703300" y="10055241"/>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7" name="テキスト ボックス 586"/>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111141</xdr:rowOff>
    </xdr:from>
    <xdr:to>
      <xdr:col>19</xdr:col>
      <xdr:colOff>644525</xdr:colOff>
      <xdr:row>58</xdr:row>
      <xdr:rowOff>111468</xdr:rowOff>
    </xdr:to>
    <xdr:cxnSp macro="">
      <xdr:nvCxnSpPr>
        <xdr:cNvPr id="588" name="直線コネクタ 587"/>
        <xdr:cNvCxnSpPr/>
      </xdr:nvCxnSpPr>
      <xdr:spPr>
        <a:xfrm flipV="1">
          <a:off x="12814300" y="100552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120128</xdr:rowOff>
    </xdr:from>
    <xdr:ext cx="534377" cy="259045"/>
    <xdr:sp macro="" textlink="">
      <xdr:nvSpPr>
        <xdr:cNvPr id="592" name="テキスト ボックス 591"/>
        <xdr:cNvSpPr txBox="1"/>
      </xdr:nvSpPr>
      <xdr:spPr>
        <a:xfrm>
          <a:off x="12547111" y="97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72830</xdr:rowOff>
    </xdr:from>
    <xdr:to>
      <xdr:col>23</xdr:col>
      <xdr:colOff>568325</xdr:colOff>
      <xdr:row>59</xdr:row>
      <xdr:rowOff>2980</xdr:rowOff>
    </xdr:to>
    <xdr:sp macro="" textlink="">
      <xdr:nvSpPr>
        <xdr:cNvPr id="598" name="円/楕円 597"/>
        <xdr:cNvSpPr/>
      </xdr:nvSpPr>
      <xdr:spPr>
        <a:xfrm>
          <a:off x="16268700" y="100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159207</xdr:rowOff>
    </xdr:from>
    <xdr:ext cx="534377" cy="259045"/>
    <xdr:sp macro="" textlink="">
      <xdr:nvSpPr>
        <xdr:cNvPr id="599" name="教育費該当値テキスト"/>
        <xdr:cNvSpPr txBox="1"/>
      </xdr:nvSpPr>
      <xdr:spPr>
        <a:xfrm>
          <a:off x="16370300" y="9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41308</xdr:rowOff>
    </xdr:from>
    <xdr:to>
      <xdr:col>22</xdr:col>
      <xdr:colOff>415925</xdr:colOff>
      <xdr:row>58</xdr:row>
      <xdr:rowOff>142908</xdr:rowOff>
    </xdr:to>
    <xdr:sp macro="" textlink="">
      <xdr:nvSpPr>
        <xdr:cNvPr id="600" name="円/楕円 599"/>
        <xdr:cNvSpPr/>
      </xdr:nvSpPr>
      <xdr:spPr>
        <a:xfrm>
          <a:off x="15430500" y="9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134035</xdr:rowOff>
    </xdr:from>
    <xdr:ext cx="534377" cy="259045"/>
    <xdr:sp macro="" textlink="">
      <xdr:nvSpPr>
        <xdr:cNvPr id="601" name="テキスト ボックス 600"/>
        <xdr:cNvSpPr txBox="1"/>
      </xdr:nvSpPr>
      <xdr:spPr>
        <a:xfrm>
          <a:off x="15214111" y="100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65876</xdr:rowOff>
    </xdr:from>
    <xdr:to>
      <xdr:col>21</xdr:col>
      <xdr:colOff>212725</xdr:colOff>
      <xdr:row>58</xdr:row>
      <xdr:rowOff>167476</xdr:rowOff>
    </xdr:to>
    <xdr:sp macro="" textlink="">
      <xdr:nvSpPr>
        <xdr:cNvPr id="602" name="円/楕円 601"/>
        <xdr:cNvSpPr/>
      </xdr:nvSpPr>
      <xdr:spPr>
        <a:xfrm>
          <a:off x="14541500" y="10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158603</xdr:rowOff>
    </xdr:from>
    <xdr:ext cx="534377" cy="259045"/>
    <xdr:sp macro="" textlink="">
      <xdr:nvSpPr>
        <xdr:cNvPr id="603" name="テキスト ボックス 602"/>
        <xdr:cNvSpPr txBox="1"/>
      </xdr:nvSpPr>
      <xdr:spPr>
        <a:xfrm>
          <a:off x="14325111" y="101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60341</xdr:rowOff>
    </xdr:from>
    <xdr:to>
      <xdr:col>20</xdr:col>
      <xdr:colOff>9525</xdr:colOff>
      <xdr:row>58</xdr:row>
      <xdr:rowOff>161941</xdr:rowOff>
    </xdr:to>
    <xdr:sp macro="" textlink="">
      <xdr:nvSpPr>
        <xdr:cNvPr id="604" name="円/楕円 603"/>
        <xdr:cNvSpPr/>
      </xdr:nvSpPr>
      <xdr:spPr>
        <a:xfrm>
          <a:off x="13652500" y="100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153068</xdr:rowOff>
    </xdr:from>
    <xdr:ext cx="534377" cy="259045"/>
    <xdr:sp macro="" textlink="">
      <xdr:nvSpPr>
        <xdr:cNvPr id="605" name="テキスト ボックス 604"/>
        <xdr:cNvSpPr txBox="1"/>
      </xdr:nvSpPr>
      <xdr:spPr>
        <a:xfrm>
          <a:off x="13436111" y="100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60668</xdr:rowOff>
    </xdr:from>
    <xdr:to>
      <xdr:col>18</xdr:col>
      <xdr:colOff>492125</xdr:colOff>
      <xdr:row>58</xdr:row>
      <xdr:rowOff>162268</xdr:rowOff>
    </xdr:to>
    <xdr:sp macro="" textlink="">
      <xdr:nvSpPr>
        <xdr:cNvPr id="606" name="円/楕円 605"/>
        <xdr:cNvSpPr/>
      </xdr:nvSpPr>
      <xdr:spPr>
        <a:xfrm>
          <a:off x="12763500" y="100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153395</xdr:rowOff>
    </xdr:from>
    <xdr:ext cx="534377" cy="259045"/>
    <xdr:sp macro="" textlink="">
      <xdr:nvSpPr>
        <xdr:cNvPr id="607" name="テキスト ボックス 606"/>
        <xdr:cNvSpPr txBox="1"/>
      </xdr:nvSpPr>
      <xdr:spPr>
        <a:xfrm>
          <a:off x="12547111" y="100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123135</xdr:rowOff>
    </xdr:from>
    <xdr:to>
      <xdr:col>23</xdr:col>
      <xdr:colOff>517525</xdr:colOff>
      <xdr:row>78</xdr:row>
      <xdr:rowOff>137615</xdr:rowOff>
    </xdr:to>
    <xdr:cxnSp macro="">
      <xdr:nvCxnSpPr>
        <xdr:cNvPr id="634" name="直線コネクタ 633"/>
        <xdr:cNvCxnSpPr/>
      </xdr:nvCxnSpPr>
      <xdr:spPr>
        <a:xfrm flipV="1">
          <a:off x="15481300" y="13496235"/>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136401</xdr:rowOff>
    </xdr:from>
    <xdr:to>
      <xdr:col>22</xdr:col>
      <xdr:colOff>365125</xdr:colOff>
      <xdr:row>78</xdr:row>
      <xdr:rowOff>137615</xdr:rowOff>
    </xdr:to>
    <xdr:cxnSp macro="">
      <xdr:nvCxnSpPr>
        <xdr:cNvPr id="637" name="直線コネクタ 636"/>
        <xdr:cNvCxnSpPr/>
      </xdr:nvCxnSpPr>
      <xdr:spPr>
        <a:xfrm>
          <a:off x="14592300" y="1350950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133894</xdr:rowOff>
    </xdr:from>
    <xdr:to>
      <xdr:col>21</xdr:col>
      <xdr:colOff>161925</xdr:colOff>
      <xdr:row>78</xdr:row>
      <xdr:rowOff>136401</xdr:rowOff>
    </xdr:to>
    <xdr:cxnSp macro="">
      <xdr:nvCxnSpPr>
        <xdr:cNvPr id="640" name="直線コネクタ 639"/>
        <xdr:cNvCxnSpPr/>
      </xdr:nvCxnSpPr>
      <xdr:spPr>
        <a:xfrm>
          <a:off x="13703300" y="13506994"/>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18462</xdr:rowOff>
    </xdr:from>
    <xdr:ext cx="469744" cy="259045"/>
    <xdr:sp macro="" textlink="">
      <xdr:nvSpPr>
        <xdr:cNvPr id="642" name="テキスト ボックス 641"/>
        <xdr:cNvSpPr txBox="1"/>
      </xdr:nvSpPr>
      <xdr:spPr>
        <a:xfrm>
          <a:off x="14357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117349</xdr:rowOff>
    </xdr:from>
    <xdr:to>
      <xdr:col>19</xdr:col>
      <xdr:colOff>644525</xdr:colOff>
      <xdr:row>78</xdr:row>
      <xdr:rowOff>133894</xdr:rowOff>
    </xdr:to>
    <xdr:cxnSp macro="">
      <xdr:nvCxnSpPr>
        <xdr:cNvPr id="643" name="直線コネクタ 642"/>
        <xdr:cNvCxnSpPr/>
      </xdr:nvCxnSpPr>
      <xdr:spPr>
        <a:xfrm>
          <a:off x="12814300" y="13490449"/>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7" name="テキスト ボックス 646"/>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72335</xdr:rowOff>
    </xdr:from>
    <xdr:to>
      <xdr:col>23</xdr:col>
      <xdr:colOff>568325</xdr:colOff>
      <xdr:row>79</xdr:row>
      <xdr:rowOff>2485</xdr:rowOff>
    </xdr:to>
    <xdr:sp macro="" textlink="">
      <xdr:nvSpPr>
        <xdr:cNvPr id="653" name="円/楕円 652"/>
        <xdr:cNvSpPr/>
      </xdr:nvSpPr>
      <xdr:spPr>
        <a:xfrm>
          <a:off x="162687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469744" cy="259045"/>
    <xdr:sp macro="" textlink="">
      <xdr:nvSpPr>
        <xdr:cNvPr id="654" name="災害復旧費該当値テキスト"/>
        <xdr:cNvSpPr txBox="1"/>
      </xdr:nvSpPr>
      <xdr:spPr>
        <a:xfrm>
          <a:off x="16370300" y="134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86815</xdr:rowOff>
    </xdr:from>
    <xdr:to>
      <xdr:col>22</xdr:col>
      <xdr:colOff>415925</xdr:colOff>
      <xdr:row>79</xdr:row>
      <xdr:rowOff>16965</xdr:rowOff>
    </xdr:to>
    <xdr:sp macro="" textlink="">
      <xdr:nvSpPr>
        <xdr:cNvPr id="655" name="円/楕円 654"/>
        <xdr:cNvSpPr/>
      </xdr:nvSpPr>
      <xdr:spPr>
        <a:xfrm>
          <a:off x="15430500" y="134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8092</xdr:rowOff>
    </xdr:from>
    <xdr:ext cx="378565" cy="259045"/>
    <xdr:sp macro="" textlink="">
      <xdr:nvSpPr>
        <xdr:cNvPr id="656" name="テキスト ボックス 655"/>
        <xdr:cNvSpPr txBox="1"/>
      </xdr:nvSpPr>
      <xdr:spPr>
        <a:xfrm>
          <a:off x="15292017" y="1355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85601</xdr:rowOff>
    </xdr:from>
    <xdr:to>
      <xdr:col>21</xdr:col>
      <xdr:colOff>212725</xdr:colOff>
      <xdr:row>79</xdr:row>
      <xdr:rowOff>15751</xdr:rowOff>
    </xdr:to>
    <xdr:sp macro="" textlink="">
      <xdr:nvSpPr>
        <xdr:cNvPr id="657" name="円/楕円 656"/>
        <xdr:cNvSpPr/>
      </xdr:nvSpPr>
      <xdr:spPr>
        <a:xfrm>
          <a:off x="14541500" y="134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6878</xdr:rowOff>
    </xdr:from>
    <xdr:ext cx="469744" cy="259045"/>
    <xdr:sp macro="" textlink="">
      <xdr:nvSpPr>
        <xdr:cNvPr id="658" name="テキスト ボックス 657"/>
        <xdr:cNvSpPr txBox="1"/>
      </xdr:nvSpPr>
      <xdr:spPr>
        <a:xfrm>
          <a:off x="14357427" y="1355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83094</xdr:rowOff>
    </xdr:from>
    <xdr:to>
      <xdr:col>20</xdr:col>
      <xdr:colOff>9525</xdr:colOff>
      <xdr:row>79</xdr:row>
      <xdr:rowOff>13244</xdr:rowOff>
    </xdr:to>
    <xdr:sp macro="" textlink="">
      <xdr:nvSpPr>
        <xdr:cNvPr id="659" name="円/楕円 658"/>
        <xdr:cNvSpPr/>
      </xdr:nvSpPr>
      <xdr:spPr>
        <a:xfrm>
          <a:off x="13652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4371</xdr:rowOff>
    </xdr:from>
    <xdr:ext cx="469744" cy="259045"/>
    <xdr:sp macro="" textlink="">
      <xdr:nvSpPr>
        <xdr:cNvPr id="660" name="テキスト ボックス 659"/>
        <xdr:cNvSpPr txBox="1"/>
      </xdr:nvSpPr>
      <xdr:spPr>
        <a:xfrm>
          <a:off x="13468427" y="1354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66549</xdr:rowOff>
    </xdr:from>
    <xdr:to>
      <xdr:col>18</xdr:col>
      <xdr:colOff>492125</xdr:colOff>
      <xdr:row>78</xdr:row>
      <xdr:rowOff>168149</xdr:rowOff>
    </xdr:to>
    <xdr:sp macro="" textlink="">
      <xdr:nvSpPr>
        <xdr:cNvPr id="661" name="円/楕円 660"/>
        <xdr:cNvSpPr/>
      </xdr:nvSpPr>
      <xdr:spPr>
        <a:xfrm>
          <a:off x="12763500" y="134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13226</xdr:rowOff>
    </xdr:from>
    <xdr:ext cx="469744" cy="259045"/>
    <xdr:sp macro="" textlink="">
      <xdr:nvSpPr>
        <xdr:cNvPr id="662" name="テキスト ボックス 661"/>
        <xdr:cNvSpPr txBox="1"/>
      </xdr:nvSpPr>
      <xdr:spPr>
        <a:xfrm>
          <a:off x="12579427" y="132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102006</xdr:rowOff>
    </xdr:from>
    <xdr:to>
      <xdr:col>23</xdr:col>
      <xdr:colOff>517525</xdr:colOff>
      <xdr:row>98</xdr:row>
      <xdr:rowOff>110457</xdr:rowOff>
    </xdr:to>
    <xdr:cxnSp macro="">
      <xdr:nvCxnSpPr>
        <xdr:cNvPr id="691" name="直線コネクタ 690"/>
        <xdr:cNvCxnSpPr/>
      </xdr:nvCxnSpPr>
      <xdr:spPr>
        <a:xfrm>
          <a:off x="15481300" y="16904106"/>
          <a:ext cx="8382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101750</xdr:rowOff>
    </xdr:from>
    <xdr:to>
      <xdr:col>22</xdr:col>
      <xdr:colOff>365125</xdr:colOff>
      <xdr:row>98</xdr:row>
      <xdr:rowOff>102006</xdr:rowOff>
    </xdr:to>
    <xdr:cxnSp macro="">
      <xdr:nvCxnSpPr>
        <xdr:cNvPr id="694" name="直線コネクタ 693"/>
        <xdr:cNvCxnSpPr/>
      </xdr:nvCxnSpPr>
      <xdr:spPr>
        <a:xfrm>
          <a:off x="14592300" y="16903850"/>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73305</xdr:rowOff>
    </xdr:from>
    <xdr:ext cx="599010" cy="259045"/>
    <xdr:sp macro="" textlink="">
      <xdr:nvSpPr>
        <xdr:cNvPr id="696" name="テキスト ボックス 695"/>
        <xdr:cNvSpPr txBox="1"/>
      </xdr:nvSpPr>
      <xdr:spPr>
        <a:xfrm>
          <a:off x="15181794"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101181</xdr:rowOff>
    </xdr:from>
    <xdr:to>
      <xdr:col>21</xdr:col>
      <xdr:colOff>161925</xdr:colOff>
      <xdr:row>98</xdr:row>
      <xdr:rowOff>101750</xdr:rowOff>
    </xdr:to>
    <xdr:cxnSp macro="">
      <xdr:nvCxnSpPr>
        <xdr:cNvPr id="697" name="直線コネクタ 696"/>
        <xdr:cNvCxnSpPr/>
      </xdr:nvCxnSpPr>
      <xdr:spPr>
        <a:xfrm>
          <a:off x="13703300" y="1690328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75285</xdr:rowOff>
    </xdr:from>
    <xdr:ext cx="599010" cy="259045"/>
    <xdr:sp macro="" textlink="">
      <xdr:nvSpPr>
        <xdr:cNvPr id="699" name="テキスト ボックス 698"/>
        <xdr:cNvSpPr txBox="1"/>
      </xdr:nvSpPr>
      <xdr:spPr>
        <a:xfrm>
          <a:off x="14292794"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99194</xdr:rowOff>
    </xdr:from>
    <xdr:to>
      <xdr:col>19</xdr:col>
      <xdr:colOff>644525</xdr:colOff>
      <xdr:row>98</xdr:row>
      <xdr:rowOff>101181</xdr:rowOff>
    </xdr:to>
    <xdr:cxnSp macro="">
      <xdr:nvCxnSpPr>
        <xdr:cNvPr id="700" name="直線コネクタ 699"/>
        <xdr:cNvCxnSpPr/>
      </xdr:nvCxnSpPr>
      <xdr:spPr>
        <a:xfrm>
          <a:off x="12814300" y="16901294"/>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71164</xdr:rowOff>
    </xdr:from>
    <xdr:ext cx="599010" cy="259045"/>
    <xdr:sp macro="" textlink="">
      <xdr:nvSpPr>
        <xdr:cNvPr id="702" name="テキスト ボックス 701"/>
        <xdr:cNvSpPr txBox="1"/>
      </xdr:nvSpPr>
      <xdr:spPr>
        <a:xfrm>
          <a:off x="13403794" y="165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60075</xdr:rowOff>
    </xdr:from>
    <xdr:ext cx="599010" cy="259045"/>
    <xdr:sp macro="" textlink="">
      <xdr:nvSpPr>
        <xdr:cNvPr id="704" name="テキスト ボックス 703"/>
        <xdr:cNvSpPr txBox="1"/>
      </xdr:nvSpPr>
      <xdr:spPr>
        <a:xfrm>
          <a:off x="12514794" y="1651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59657</xdr:rowOff>
    </xdr:from>
    <xdr:to>
      <xdr:col>23</xdr:col>
      <xdr:colOff>568325</xdr:colOff>
      <xdr:row>98</xdr:row>
      <xdr:rowOff>161257</xdr:rowOff>
    </xdr:to>
    <xdr:sp macro="" textlink="">
      <xdr:nvSpPr>
        <xdr:cNvPr id="710" name="円/楕円 709"/>
        <xdr:cNvSpPr/>
      </xdr:nvSpPr>
      <xdr:spPr>
        <a:xfrm>
          <a:off x="16268700" y="168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146034</xdr:rowOff>
    </xdr:from>
    <xdr:ext cx="534377" cy="259045"/>
    <xdr:sp macro="" textlink="">
      <xdr:nvSpPr>
        <xdr:cNvPr id="711" name="公債費該当値テキスト"/>
        <xdr:cNvSpPr txBox="1"/>
      </xdr:nvSpPr>
      <xdr:spPr>
        <a:xfrm>
          <a:off x="16370300" y="167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51206</xdr:rowOff>
    </xdr:from>
    <xdr:to>
      <xdr:col>22</xdr:col>
      <xdr:colOff>415925</xdr:colOff>
      <xdr:row>98</xdr:row>
      <xdr:rowOff>152806</xdr:rowOff>
    </xdr:to>
    <xdr:sp macro="" textlink="">
      <xdr:nvSpPr>
        <xdr:cNvPr id="712" name="円/楕円 711"/>
        <xdr:cNvSpPr/>
      </xdr:nvSpPr>
      <xdr:spPr>
        <a:xfrm>
          <a:off x="15430500" y="168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143933</xdr:rowOff>
    </xdr:from>
    <xdr:ext cx="534377" cy="259045"/>
    <xdr:sp macro="" textlink="">
      <xdr:nvSpPr>
        <xdr:cNvPr id="713" name="テキスト ボックス 712"/>
        <xdr:cNvSpPr txBox="1"/>
      </xdr:nvSpPr>
      <xdr:spPr>
        <a:xfrm>
          <a:off x="15214111" y="169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50950</xdr:rowOff>
    </xdr:from>
    <xdr:to>
      <xdr:col>21</xdr:col>
      <xdr:colOff>212725</xdr:colOff>
      <xdr:row>98</xdr:row>
      <xdr:rowOff>152550</xdr:rowOff>
    </xdr:to>
    <xdr:sp macro="" textlink="">
      <xdr:nvSpPr>
        <xdr:cNvPr id="714" name="円/楕円 713"/>
        <xdr:cNvSpPr/>
      </xdr:nvSpPr>
      <xdr:spPr>
        <a:xfrm>
          <a:off x="14541500" y="168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143677</xdr:rowOff>
    </xdr:from>
    <xdr:ext cx="534377" cy="259045"/>
    <xdr:sp macro="" textlink="">
      <xdr:nvSpPr>
        <xdr:cNvPr id="715" name="テキスト ボックス 714"/>
        <xdr:cNvSpPr txBox="1"/>
      </xdr:nvSpPr>
      <xdr:spPr>
        <a:xfrm>
          <a:off x="14325111" y="169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50381</xdr:rowOff>
    </xdr:from>
    <xdr:to>
      <xdr:col>20</xdr:col>
      <xdr:colOff>9525</xdr:colOff>
      <xdr:row>98</xdr:row>
      <xdr:rowOff>151981</xdr:rowOff>
    </xdr:to>
    <xdr:sp macro="" textlink="">
      <xdr:nvSpPr>
        <xdr:cNvPr id="716" name="円/楕円 715"/>
        <xdr:cNvSpPr/>
      </xdr:nvSpPr>
      <xdr:spPr>
        <a:xfrm>
          <a:off x="13652500" y="168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143108</xdr:rowOff>
    </xdr:from>
    <xdr:ext cx="534377" cy="259045"/>
    <xdr:sp macro="" textlink="">
      <xdr:nvSpPr>
        <xdr:cNvPr id="717" name="テキスト ボックス 716"/>
        <xdr:cNvSpPr txBox="1"/>
      </xdr:nvSpPr>
      <xdr:spPr>
        <a:xfrm>
          <a:off x="13436111" y="169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48394</xdr:rowOff>
    </xdr:from>
    <xdr:to>
      <xdr:col>18</xdr:col>
      <xdr:colOff>492125</xdr:colOff>
      <xdr:row>98</xdr:row>
      <xdr:rowOff>149994</xdr:rowOff>
    </xdr:to>
    <xdr:sp macro="" textlink="">
      <xdr:nvSpPr>
        <xdr:cNvPr id="718" name="円/楕円 717"/>
        <xdr:cNvSpPr/>
      </xdr:nvSpPr>
      <xdr:spPr>
        <a:xfrm>
          <a:off x="12763500" y="168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141121</xdr:rowOff>
    </xdr:from>
    <xdr:ext cx="534377" cy="259045"/>
    <xdr:sp macro="" textlink="">
      <xdr:nvSpPr>
        <xdr:cNvPr id="719" name="テキスト ボックス 718"/>
        <xdr:cNvSpPr txBox="1"/>
      </xdr:nvSpPr>
      <xdr:spPr>
        <a:xfrm>
          <a:off x="12547111" y="169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総務費は、住民一人当たり１６５，８９７円となっている。決算額全体でみると、総務費のうち企画費に要する経費である光ブロードバンド整備費が平成２７年度から増嵩していることが要因となっている。これは、津奈木町の通信環境の充実を図るため、高速通信網の整備に取り組んできたことによるものである。 また商工費が住民一人当たり４２，１５１円となっており、前年度比で２倍以上に</a:t>
          </a:r>
          <a:r>
            <a:rPr lang="ja-JP" altLang="ja-JP" sz="1100" b="0" i="0" baseline="0">
              <a:solidFill>
                <a:schemeClr val="dk1"/>
              </a:solidFill>
              <a:effectLst/>
              <a:latin typeface="+mn-lt"/>
              <a:ea typeface="+mn-ea"/>
              <a:cs typeface="+mn-cs"/>
            </a:rPr>
            <a:t>増嵩</a:t>
          </a:r>
          <a:r>
            <a:rPr lang="ja-JP" altLang="en-US" sz="1100" b="0" i="0" baseline="0">
              <a:solidFill>
                <a:schemeClr val="dk1"/>
              </a:solidFill>
              <a:effectLst/>
              <a:latin typeface="+mn-lt"/>
              <a:ea typeface="+mn-ea"/>
              <a:cs typeface="+mn-cs"/>
            </a:rPr>
            <a:t>しているのは、利用者の要望に対応して浴場部分やロビー・休憩室レストラン部分の改装工事等の温泉センターリニューアル工事を行ったためである。</a:t>
          </a:r>
          <a:r>
            <a:rPr lang="ja-JP" altLang="en-US" sz="1100" b="0" i="0" u="none" strike="noStrike" baseline="0" smtClean="0">
              <a:solidFill>
                <a:schemeClr val="dk1"/>
              </a:solidFill>
              <a:effectLst/>
              <a:latin typeface="+mn-lt"/>
              <a:ea typeface="+mn-ea"/>
              <a:cs typeface="+mn-cs"/>
            </a:rPr>
            <a:t>災害復旧</a:t>
          </a:r>
          <a:r>
            <a:rPr lang="ja-JP" altLang="en-US" sz="1100" b="0" i="0" u="none" strike="noStrike" baseline="0" smtClean="0">
              <a:solidFill>
                <a:schemeClr val="dk1"/>
              </a:solidFill>
              <a:latin typeface="+mn-lt"/>
              <a:ea typeface="+mn-ea"/>
              <a:cs typeface="+mn-cs"/>
            </a:rPr>
            <a:t>費が住民一人当たり７，２４６円となっており、前年度より急増しているのは、</a:t>
          </a:r>
          <a:r>
            <a:rPr lang="ja-JP" altLang="ja-JP" sz="1100" b="0" i="0" baseline="0">
              <a:solidFill>
                <a:schemeClr val="dk1"/>
              </a:solidFill>
              <a:effectLst/>
              <a:latin typeface="+mn-lt"/>
              <a:ea typeface="+mn-ea"/>
              <a:cs typeface="+mn-cs"/>
            </a:rPr>
            <a:t>平成２７年８月末の</a:t>
          </a:r>
          <a:r>
            <a:rPr lang="ja-JP" altLang="en-US" sz="1100" b="0" i="0" u="none" strike="noStrike" baseline="0" smtClean="0">
              <a:solidFill>
                <a:schemeClr val="dk1"/>
              </a:solidFill>
              <a:latin typeface="+mn-lt"/>
              <a:ea typeface="+mn-ea"/>
              <a:cs typeface="+mn-cs"/>
            </a:rPr>
            <a:t>台風被害による風倒木撤去や土砂撤去など施設等の復旧事業によるものが主な要因である。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財政調整基金については、中期的な見通しのもとに、決算剰余金を中心に積み立てるているため残高が回復している。昨年度は実質単年度収支が</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字となったが、実質収支及び実質単年度収支ともに</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になった。今後も、町税や各種交付金を含めた一般財源の確保が厳しい状況であり、財政調整基金を始めとする各種基金の運用による財政運営が求められるため、実質単年度収支が赤字とならないよう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連結実質赤字比率については、全会計において黒字であり赤字比率はない。しかしながら、簡易水道事業においては平成</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延長して</a:t>
          </a:r>
          <a:r>
            <a:rPr kumimoji="1" lang="ja-JP" altLang="ja-JP" sz="1100">
              <a:solidFill>
                <a:schemeClr val="dk1"/>
              </a:solidFill>
              <a:effectLst/>
              <a:latin typeface="+mn-lt"/>
              <a:ea typeface="+mn-ea"/>
              <a:cs typeface="+mn-cs"/>
            </a:rPr>
            <a:t>事業統合（変更認可）を行うこととしており、この統合に伴う大規模改修が予定されている。水道事業債の増加による水道料金の改定や一般会計からの基準外繰出金を行わないよう最小限の統合計画に止め健全な財政運営を行う必要がある。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3436432</v>
      </c>
      <c r="BO4" s="409"/>
      <c r="BP4" s="409"/>
      <c r="BQ4" s="409"/>
      <c r="BR4" s="409"/>
      <c r="BS4" s="409"/>
      <c r="BT4" s="409"/>
      <c r="BU4" s="410"/>
      <c r="BV4" s="408">
        <v>3040230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8.1999999999999993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3285155</v>
      </c>
      <c r="BO5" s="414"/>
      <c r="BP5" s="414"/>
      <c r="BQ5" s="414"/>
      <c r="BR5" s="414"/>
      <c r="BS5" s="414"/>
      <c r="BT5" s="414"/>
      <c r="BU5" s="415"/>
      <c r="BV5" s="413">
        <v>2875460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82.7</v>
      </c>
      <c r="CU5" s="384"/>
      <c r="CV5" s="384"/>
      <c r="CW5" s="384"/>
      <c r="CX5" s="384"/>
      <c r="CY5" s="384"/>
      <c r="CZ5" s="384"/>
      <c r="DA5" s="385"/>
      <c r="DB5" s="383">
        <v>86.6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151277</v>
      </c>
      <c r="BO6" s="414"/>
      <c r="BP6" s="414"/>
      <c r="BQ6" s="414"/>
      <c r="BR6" s="414"/>
      <c r="BS6" s="414"/>
      <c r="BT6" s="414"/>
      <c r="BU6" s="415"/>
      <c r="BV6" s="413">
        <v>164770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86.9</v>
      </c>
      <c r="CU6" s="560"/>
      <c r="CV6" s="560"/>
      <c r="CW6" s="560"/>
      <c r="CX6" s="560"/>
      <c r="CY6" s="560"/>
      <c r="CZ6" s="560"/>
      <c r="DA6" s="561"/>
      <c r="DB6" s="559">
        <v>91.3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32566</v>
      </c>
      <c r="BO7" s="414"/>
      <c r="BP7" s="414"/>
      <c r="BQ7" s="414"/>
      <c r="BR7" s="414"/>
      <c r="BS7" s="414"/>
      <c r="BT7" s="414"/>
      <c r="BU7" s="415"/>
      <c r="BV7" s="413">
        <v>6498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2026795</v>
      </c>
      <c r="CU7" s="414"/>
      <c r="CV7" s="414"/>
      <c r="CW7" s="414"/>
      <c r="CX7" s="414"/>
      <c r="CY7" s="414"/>
      <c r="CZ7" s="414"/>
      <c r="DA7" s="415"/>
      <c r="DB7" s="413">
        <v>1934411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118711</v>
      </c>
      <c r="BO8" s="414"/>
      <c r="BP8" s="414"/>
      <c r="BQ8" s="414"/>
      <c r="BR8" s="414"/>
      <c r="BS8" s="414"/>
      <c r="BT8" s="414"/>
      <c r="BU8" s="415"/>
      <c r="BV8" s="413">
        <v>158272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4673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-39561</v>
      </c>
      <c r="BO9" s="414"/>
      <c r="BP9" s="414"/>
      <c r="BQ9" s="414"/>
      <c r="BR9" s="414"/>
      <c r="BS9" s="414"/>
      <c r="BT9" s="414"/>
      <c r="BU9" s="415"/>
      <c r="BV9" s="413">
        <v>593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5062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954</v>
      </c>
      <c r="BO10" s="414"/>
      <c r="BP10" s="414"/>
      <c r="BQ10" s="414"/>
      <c r="BR10" s="414"/>
      <c r="BS10" s="414"/>
      <c r="BT10" s="414"/>
      <c r="BU10" s="415"/>
      <c r="BV10" s="413">
        <v>470</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4863</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10000</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4858</v>
      </c>
      <c r="S13" s="515"/>
      <c r="T13" s="515"/>
      <c r="U13" s="515"/>
      <c r="V13" s="516"/>
      <c r="W13" s="502" t="s">
        <v>122</v>
      </c>
      <c r="X13" s="426"/>
      <c r="Y13" s="426"/>
      <c r="Z13" s="426"/>
      <c r="AA13" s="426"/>
      <c r="AB13" s="427"/>
      <c r="AC13" s="389">
        <v>455</v>
      </c>
      <c r="AD13" s="390"/>
      <c r="AE13" s="390"/>
      <c r="AF13" s="390"/>
      <c r="AG13" s="391"/>
      <c r="AH13" s="389">
        <v>543</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-48607</v>
      </c>
      <c r="BO13" s="414"/>
      <c r="BP13" s="414"/>
      <c r="BQ13" s="414"/>
      <c r="BR13" s="414"/>
      <c r="BS13" s="414"/>
      <c r="BT13" s="414"/>
      <c r="BU13" s="415"/>
      <c r="BV13" s="413">
        <v>1063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2</v>
      </c>
      <c r="CU13" s="384"/>
      <c r="CV13" s="384"/>
      <c r="CW13" s="384"/>
      <c r="CX13" s="384"/>
      <c r="CY13" s="384"/>
      <c r="CZ13" s="384"/>
      <c r="DA13" s="385"/>
      <c r="DB13" s="383">
        <v>2.7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5008</v>
      </c>
      <c r="S14" s="515"/>
      <c r="T14" s="515"/>
      <c r="U14" s="515"/>
      <c r="V14" s="516"/>
      <c r="W14" s="517"/>
      <c r="X14" s="429"/>
      <c r="Y14" s="429"/>
      <c r="Z14" s="429"/>
      <c r="AA14" s="429"/>
      <c r="AB14" s="430"/>
      <c r="AC14" s="507">
        <v>20.5</v>
      </c>
      <c r="AD14" s="508"/>
      <c r="AE14" s="508"/>
      <c r="AF14" s="508"/>
      <c r="AG14" s="509"/>
      <c r="AH14" s="507">
        <v>22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5000</v>
      </c>
      <c r="S15" s="515"/>
      <c r="T15" s="515"/>
      <c r="U15" s="515"/>
      <c r="V15" s="516"/>
      <c r="W15" s="502" t="s">
        <v>129</v>
      </c>
      <c r="X15" s="426"/>
      <c r="Y15" s="426"/>
      <c r="Z15" s="426"/>
      <c r="AA15" s="426"/>
      <c r="AB15" s="427"/>
      <c r="AC15" s="389">
        <v>505</v>
      </c>
      <c r="AD15" s="390"/>
      <c r="AE15" s="390"/>
      <c r="AF15" s="390"/>
      <c r="AG15" s="391"/>
      <c r="AH15" s="389">
        <v>613</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369653</v>
      </c>
      <c r="BO15" s="409"/>
      <c r="BP15" s="409"/>
      <c r="BQ15" s="409"/>
      <c r="BR15" s="409"/>
      <c r="BS15" s="409"/>
      <c r="BT15" s="409"/>
      <c r="BU15" s="410"/>
      <c r="BV15" s="408">
        <v>329760</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22.8</v>
      </c>
      <c r="AD16" s="508"/>
      <c r="AE16" s="508"/>
      <c r="AF16" s="508"/>
      <c r="AG16" s="509"/>
      <c r="AH16" s="507">
        <v>24.9</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1837239</v>
      </c>
      <c r="BO16" s="414"/>
      <c r="BP16" s="414"/>
      <c r="BQ16" s="414"/>
      <c r="BR16" s="414"/>
      <c r="BS16" s="414"/>
      <c r="BT16" s="414"/>
      <c r="BU16" s="415"/>
      <c r="BV16" s="413">
        <v>1748372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1258</v>
      </c>
      <c r="AD17" s="390"/>
      <c r="AE17" s="390"/>
      <c r="AF17" s="390"/>
      <c r="AG17" s="391"/>
      <c r="AH17" s="389">
        <v>1310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460337</v>
      </c>
      <c r="BO17" s="414"/>
      <c r="BP17" s="414"/>
      <c r="BQ17" s="414"/>
      <c r="BR17" s="414"/>
      <c r="BS17" s="414"/>
      <c r="BT17" s="414"/>
      <c r="BU17" s="415"/>
      <c r="BV17" s="413">
        <v>416426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34.090000000000003</v>
      </c>
      <c r="M18" s="478"/>
      <c r="N18" s="478"/>
      <c r="O18" s="478"/>
      <c r="P18" s="478"/>
      <c r="Q18" s="478"/>
      <c r="R18" s="479"/>
      <c r="S18" s="479"/>
      <c r="T18" s="479"/>
      <c r="U18" s="479"/>
      <c r="V18" s="480"/>
      <c r="W18" s="494"/>
      <c r="X18" s="495"/>
      <c r="Y18" s="495"/>
      <c r="Z18" s="495"/>
      <c r="AA18" s="495"/>
      <c r="AB18" s="503"/>
      <c r="AC18" s="377">
        <v>56.7</v>
      </c>
      <c r="AD18" s="378"/>
      <c r="AE18" s="378"/>
      <c r="AF18" s="378"/>
      <c r="AG18" s="481"/>
      <c r="AH18" s="377">
        <v>53.1</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1697171</v>
      </c>
      <c r="BO18" s="414"/>
      <c r="BP18" s="414"/>
      <c r="BQ18" s="414"/>
      <c r="BR18" s="414"/>
      <c r="BS18" s="414"/>
      <c r="BT18" s="414"/>
      <c r="BU18" s="415"/>
      <c r="BV18" s="413">
        <v>1687778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2458905</v>
      </c>
      <c r="BO19" s="414"/>
      <c r="BP19" s="414"/>
      <c r="BQ19" s="414"/>
      <c r="BR19" s="414"/>
      <c r="BS19" s="414"/>
      <c r="BT19" s="414"/>
      <c r="BU19" s="415"/>
      <c r="BV19" s="413">
        <v>2301737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1744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2262914</v>
      </c>
      <c r="BO23" s="414"/>
      <c r="BP23" s="414"/>
      <c r="BQ23" s="414"/>
      <c r="BR23" s="414"/>
      <c r="BS23" s="414"/>
      <c r="BT23" s="414"/>
      <c r="BU23" s="415"/>
      <c r="BV23" s="413">
        <v>2266438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7400</v>
      </c>
      <c r="R24" s="390"/>
      <c r="S24" s="390"/>
      <c r="T24" s="390"/>
      <c r="U24" s="390"/>
      <c r="V24" s="391"/>
      <c r="W24" s="455"/>
      <c r="X24" s="446"/>
      <c r="Y24" s="447"/>
      <c r="Z24" s="386" t="s">
        <v>153</v>
      </c>
      <c r="AA24" s="387"/>
      <c r="AB24" s="387"/>
      <c r="AC24" s="387"/>
      <c r="AD24" s="387"/>
      <c r="AE24" s="387"/>
      <c r="AF24" s="387"/>
      <c r="AG24" s="388"/>
      <c r="AH24" s="389">
        <v>58</v>
      </c>
      <c r="AI24" s="390"/>
      <c r="AJ24" s="390"/>
      <c r="AK24" s="390"/>
      <c r="AL24" s="391"/>
      <c r="AM24" s="389">
        <v>171854</v>
      </c>
      <c r="AN24" s="390"/>
      <c r="AO24" s="390"/>
      <c r="AP24" s="390"/>
      <c r="AQ24" s="390"/>
      <c r="AR24" s="391"/>
      <c r="AS24" s="389">
        <v>2963</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2200412</v>
      </c>
      <c r="BO24" s="414"/>
      <c r="BP24" s="414"/>
      <c r="BQ24" s="414"/>
      <c r="BR24" s="414"/>
      <c r="BS24" s="414"/>
      <c r="BT24" s="414"/>
      <c r="BU24" s="415"/>
      <c r="BV24" s="413">
        <v>2191017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5610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130681</v>
      </c>
      <c r="BO25" s="409"/>
      <c r="BP25" s="409"/>
      <c r="BQ25" s="409"/>
      <c r="BR25" s="409"/>
      <c r="BS25" s="409"/>
      <c r="BT25" s="409"/>
      <c r="BU25" s="410"/>
      <c r="BV25" s="408">
        <v>170468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5180</v>
      </c>
      <c r="R26" s="390"/>
      <c r="S26" s="390"/>
      <c r="T26" s="390"/>
      <c r="U26" s="390"/>
      <c r="V26" s="391"/>
      <c r="W26" s="455"/>
      <c r="X26" s="446"/>
      <c r="Y26" s="447"/>
      <c r="Z26" s="386" t="s">
        <v>159</v>
      </c>
      <c r="AA26" s="468"/>
      <c r="AB26" s="468"/>
      <c r="AC26" s="468"/>
      <c r="AD26" s="468"/>
      <c r="AE26" s="468"/>
      <c r="AF26" s="468"/>
      <c r="AG26" s="469"/>
      <c r="AH26" s="389">
        <v>1</v>
      </c>
      <c r="AI26" s="390"/>
      <c r="AJ26" s="390"/>
      <c r="AK26" s="390"/>
      <c r="AL26" s="391"/>
      <c r="AM26" s="389" t="s">
        <v>160</v>
      </c>
      <c r="AN26" s="390"/>
      <c r="AO26" s="390"/>
      <c r="AP26" s="390"/>
      <c r="AQ26" s="390"/>
      <c r="AR26" s="391"/>
      <c r="AS26" s="389" t="s">
        <v>160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3100</v>
      </c>
      <c r="R27" s="390"/>
      <c r="S27" s="390"/>
      <c r="T27" s="390"/>
      <c r="U27" s="390"/>
      <c r="V27" s="391"/>
      <c r="W27" s="455"/>
      <c r="X27" s="446"/>
      <c r="Y27" s="447"/>
      <c r="Z27" s="386" t="s">
        <v>163</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139624</v>
      </c>
      <c r="BO27" s="417"/>
      <c r="BP27" s="417"/>
      <c r="BQ27" s="417"/>
      <c r="BR27" s="417"/>
      <c r="BS27" s="417"/>
      <c r="BT27" s="417"/>
      <c r="BU27" s="418"/>
      <c r="BV27" s="416">
        <v>139606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2550</v>
      </c>
      <c r="R28" s="390"/>
      <c r="S28" s="390"/>
      <c r="T28" s="390"/>
      <c r="U28" s="390"/>
      <c r="V28" s="391"/>
      <c r="W28" s="455"/>
      <c r="X28" s="446"/>
      <c r="Y28" s="447"/>
      <c r="Z28" s="386" t="s">
        <v>166</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690843</v>
      </c>
      <c r="BO28" s="409"/>
      <c r="BP28" s="409"/>
      <c r="BQ28" s="409"/>
      <c r="BR28" s="409"/>
      <c r="BS28" s="409"/>
      <c r="BT28" s="409"/>
      <c r="BU28" s="410"/>
      <c r="BV28" s="408">
        <v>699889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8</v>
      </c>
      <c r="M29" s="390"/>
      <c r="N29" s="390"/>
      <c r="O29" s="390"/>
      <c r="P29" s="391"/>
      <c r="Q29" s="389">
        <v>2330</v>
      </c>
      <c r="R29" s="390"/>
      <c r="S29" s="390"/>
      <c r="T29" s="390"/>
      <c r="U29" s="390"/>
      <c r="V29" s="391"/>
      <c r="W29" s="456"/>
      <c r="X29" s="457"/>
      <c r="Y29" s="458"/>
      <c r="Z29" s="386" t="s">
        <v>170</v>
      </c>
      <c r="AA29" s="387"/>
      <c r="AB29" s="387"/>
      <c r="AC29" s="387"/>
      <c r="AD29" s="387"/>
      <c r="AE29" s="387"/>
      <c r="AF29" s="387"/>
      <c r="AG29" s="388"/>
      <c r="AH29" s="389">
        <v>59</v>
      </c>
      <c r="AI29" s="390"/>
      <c r="AJ29" s="390"/>
      <c r="AK29" s="390"/>
      <c r="AL29" s="391"/>
      <c r="AM29" s="389">
        <v>175359</v>
      </c>
      <c r="AN29" s="390"/>
      <c r="AO29" s="390"/>
      <c r="AP29" s="390"/>
      <c r="AQ29" s="390"/>
      <c r="AR29" s="391"/>
      <c r="AS29" s="389">
        <v>2972</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639906</v>
      </c>
      <c r="BO29" s="414"/>
      <c r="BP29" s="414"/>
      <c r="BQ29" s="414"/>
      <c r="BR29" s="414"/>
      <c r="BS29" s="414"/>
      <c r="BT29" s="414"/>
      <c r="BU29" s="415"/>
      <c r="BV29" s="413">
        <v>637424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95.4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1918109</v>
      </c>
      <c r="BO30" s="417"/>
      <c r="BP30" s="417"/>
      <c r="BQ30" s="417"/>
      <c r="BR30" s="417"/>
      <c r="BS30" s="417"/>
      <c r="BT30" s="417"/>
      <c r="BU30" s="418"/>
      <c r="BV30" s="416">
        <v>1837103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一般財団法人津奈木町地域振興公社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恒久対策事業特別会計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宅地造成事業</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水俣芦北広域行政事務組合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熊本県後期高齢者医療広域連合（一般会計）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熊本県後期高齢者医療広域連合（後期高齢者医療特別会計）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522</v>
      </c>
      <c r="D34" s="1181"/>
      <c r="E34" s="1182"/>
      <c r="F34" s="32">
        <v>9.42</v>
      </c>
      <c r="G34" s="33">
        <v>6.63</v>
      </c>
      <c r="H34" s="33">
        <v>10.54</v>
      </c>
      <c r="I34" s="33">
        <v>11.55</v>
      </c>
      <c r="J34" s="34">
        <v>15.03</v>
      </c>
      <c r="K34" s="22"/>
      <c r="L34" s="22"/>
      <c r="M34" s="22"/>
      <c r="N34" s="22"/>
      <c r="O34" s="22"/>
      <c r="P34" s="22"/>
    </row>
    <row r="35" spans="1:16" ht="39" customHeight="1" x14ac:dyDescent="0.15">
      <c r="A35" s="22"/>
      <c r="B35" s="35"/>
      <c r="C35" s="1175" t="s">
        <v>523</v>
      </c>
      <c r="D35" s="1176"/>
      <c r="E35" s="1177"/>
      <c r="F35" s="36">
        <v>12.25</v>
      </c>
      <c r="G35" s="37">
        <v>11.67</v>
      </c>
      <c r="H35" s="37">
        <v>11.26</v>
      </c>
      <c r="I35" s="37">
        <v>11.01</v>
      </c>
      <c r="J35" s="38">
        <v>10.45</v>
      </c>
      <c r="K35" s="22"/>
      <c r="L35" s="22"/>
      <c r="M35" s="22"/>
      <c r="N35" s="22"/>
      <c r="O35" s="22"/>
      <c r="P35" s="22"/>
    </row>
    <row r="36" spans="1:16" ht="39" customHeight="1" x14ac:dyDescent="0.15">
      <c r="A36" s="22"/>
      <c r="B36" s="35"/>
      <c r="C36" s="1175" t="s">
        <v>524</v>
      </c>
      <c r="D36" s="1176"/>
      <c r="E36" s="1177"/>
      <c r="F36" s="36">
        <v>8.07</v>
      </c>
      <c r="G36" s="37">
        <v>8.2799999999999994</v>
      </c>
      <c r="H36" s="37">
        <v>7.92</v>
      </c>
      <c r="I36" s="37">
        <v>8.18</v>
      </c>
      <c r="J36" s="38">
        <v>5.85</v>
      </c>
      <c r="K36" s="22"/>
      <c r="L36" s="22"/>
      <c r="M36" s="22"/>
      <c r="N36" s="22"/>
      <c r="O36" s="22"/>
      <c r="P36" s="22"/>
    </row>
    <row r="37" spans="1:16" ht="39" customHeight="1" x14ac:dyDescent="0.15">
      <c r="A37" s="22"/>
      <c r="B37" s="35"/>
      <c r="C37" s="1175" t="s">
        <v>525</v>
      </c>
      <c r="D37" s="1176"/>
      <c r="E37" s="1177"/>
      <c r="F37" s="36">
        <v>1.48</v>
      </c>
      <c r="G37" s="37">
        <v>1.64</v>
      </c>
      <c r="H37" s="37">
        <v>2.35</v>
      </c>
      <c r="I37" s="37">
        <v>2.95</v>
      </c>
      <c r="J37" s="38">
        <v>4.28</v>
      </c>
      <c r="K37" s="22"/>
      <c r="L37" s="22"/>
      <c r="M37" s="22"/>
      <c r="N37" s="22"/>
      <c r="O37" s="22"/>
      <c r="P37" s="22"/>
    </row>
    <row r="38" spans="1:16" ht="39" customHeight="1" x14ac:dyDescent="0.15">
      <c r="A38" s="22"/>
      <c r="B38" s="35"/>
      <c r="C38" s="1175" t="s">
        <v>526</v>
      </c>
      <c r="D38" s="1176"/>
      <c r="E38" s="1177"/>
      <c r="F38" s="36">
        <v>0.31</v>
      </c>
      <c r="G38" s="37">
        <v>0.35</v>
      </c>
      <c r="H38" s="37">
        <v>0.23</v>
      </c>
      <c r="I38" s="37">
        <v>0.76</v>
      </c>
      <c r="J38" s="38">
        <v>1.01</v>
      </c>
      <c r="K38" s="22"/>
      <c r="L38" s="22"/>
      <c r="M38" s="22"/>
      <c r="N38" s="22"/>
      <c r="O38" s="22"/>
      <c r="P38" s="22"/>
    </row>
    <row r="39" spans="1:16" ht="39" customHeight="1" x14ac:dyDescent="0.15">
      <c r="A39" s="22"/>
      <c r="B39" s="35"/>
      <c r="C39" s="1175" t="s">
        <v>527</v>
      </c>
      <c r="D39" s="1176"/>
      <c r="E39" s="1177"/>
      <c r="F39" s="36">
        <v>7.0000000000000007E-2</v>
      </c>
      <c r="G39" s="37">
        <v>0.05</v>
      </c>
      <c r="H39" s="37">
        <v>0.13</v>
      </c>
      <c r="I39" s="37">
        <v>0.04</v>
      </c>
      <c r="J39" s="38">
        <v>0.04</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0.03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530</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318</v>
      </c>
      <c r="L45" s="60">
        <v>307</v>
      </c>
      <c r="M45" s="60">
        <v>303</v>
      </c>
      <c r="N45" s="60">
        <v>299</v>
      </c>
      <c r="O45" s="61">
        <v>269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5</v>
      </c>
      <c r="L48" s="64">
        <v>5</v>
      </c>
      <c r="M48" s="64">
        <v>5</v>
      </c>
      <c r="N48" s="64">
        <v>3</v>
      </c>
      <c r="O48" s="65">
        <v>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v>
      </c>
      <c r="L49" s="64">
        <v>12</v>
      </c>
      <c r="M49" s="64">
        <v>12</v>
      </c>
      <c r="N49" s="64">
        <v>9</v>
      </c>
      <c r="O49" s="65">
        <v>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275</v>
      </c>
      <c r="L52" s="64">
        <v>272</v>
      </c>
      <c r="M52" s="64">
        <v>272</v>
      </c>
      <c r="N52" s="64">
        <v>272</v>
      </c>
      <c r="O52" s="65">
        <v>267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61</v>
      </c>
      <c r="L53" s="69">
        <v>52</v>
      </c>
      <c r="M53" s="69">
        <v>48</v>
      </c>
      <c r="N53" s="69">
        <v>39</v>
      </c>
      <c r="O53" s="70">
        <v>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2562</v>
      </c>
      <c r="J41" s="83">
        <v>2483</v>
      </c>
      <c r="K41" s="83">
        <v>2386</v>
      </c>
      <c r="L41" s="83">
        <v>2266</v>
      </c>
      <c r="M41" s="84">
        <v>2263</v>
      </c>
    </row>
    <row r="42" spans="2:13" ht="27.75" customHeight="1" x14ac:dyDescent="0.15">
      <c r="B42" s="1201"/>
      <c r="C42" s="1202"/>
      <c r="D42" s="85"/>
      <c r="E42" s="1205" t="s">
        <v>25</v>
      </c>
      <c r="F42" s="1205"/>
      <c r="G42" s="1205"/>
      <c r="H42" s="1206"/>
      <c r="I42" s="86" t="s">
        <v>475</v>
      </c>
      <c r="J42" s="87" t="s">
        <v>475</v>
      </c>
      <c r="K42" s="87" t="s">
        <v>475</v>
      </c>
      <c r="L42" s="87" t="s">
        <v>475</v>
      </c>
      <c r="M42" s="88" t="s">
        <v>475</v>
      </c>
    </row>
    <row r="43" spans="2:13" ht="27.75" customHeight="1" x14ac:dyDescent="0.15">
      <c r="B43" s="1201"/>
      <c r="C43" s="1202"/>
      <c r="D43" s="85"/>
      <c r="E43" s="1205" t="s">
        <v>26</v>
      </c>
      <c r="F43" s="1205"/>
      <c r="G43" s="1205"/>
      <c r="H43" s="1206"/>
      <c r="I43" s="86">
        <v>27</v>
      </c>
      <c r="J43" s="87">
        <v>39</v>
      </c>
      <c r="K43" s="87">
        <v>48</v>
      </c>
      <c r="L43" s="87">
        <v>81</v>
      </c>
      <c r="M43" s="88">
        <v>120</v>
      </c>
    </row>
    <row r="44" spans="2:13" ht="27.75" customHeight="1" x14ac:dyDescent="0.15">
      <c r="B44" s="1201"/>
      <c r="C44" s="1202"/>
      <c r="D44" s="85"/>
      <c r="E44" s="1205" t="s">
        <v>27</v>
      </c>
      <c r="F44" s="1205"/>
      <c r="G44" s="1205"/>
      <c r="H44" s="1206"/>
      <c r="I44" s="86">
        <v>57</v>
      </c>
      <c r="J44" s="87">
        <v>45</v>
      </c>
      <c r="K44" s="87">
        <v>33</v>
      </c>
      <c r="L44" s="87">
        <v>24</v>
      </c>
      <c r="M44" s="88">
        <v>15</v>
      </c>
    </row>
    <row r="45" spans="2:13" ht="27.75" customHeight="1" x14ac:dyDescent="0.15">
      <c r="B45" s="1201"/>
      <c r="C45" s="1202"/>
      <c r="D45" s="85"/>
      <c r="E45" s="1205" t="s">
        <v>28</v>
      </c>
      <c r="F45" s="1205"/>
      <c r="G45" s="1205"/>
      <c r="H45" s="1206"/>
      <c r="I45" s="86">
        <v>743</v>
      </c>
      <c r="J45" s="87">
        <v>734</v>
      </c>
      <c r="K45" s="87">
        <v>727</v>
      </c>
      <c r="L45" s="87">
        <v>682</v>
      </c>
      <c r="M45" s="88">
        <v>642</v>
      </c>
    </row>
    <row r="46" spans="2:13" ht="27.75" customHeight="1" x14ac:dyDescent="0.15">
      <c r="B46" s="1201"/>
      <c r="C46" s="1202"/>
      <c r="D46" s="85"/>
      <c r="E46" s="1205" t="s">
        <v>29</v>
      </c>
      <c r="F46" s="1205"/>
      <c r="G46" s="1205"/>
      <c r="H46" s="1206"/>
      <c r="I46" s="86" t="s">
        <v>475</v>
      </c>
      <c r="J46" s="87" t="s">
        <v>475</v>
      </c>
      <c r="K46" s="87" t="s">
        <v>475</v>
      </c>
      <c r="L46" s="87" t="s">
        <v>475</v>
      </c>
      <c r="M46" s="88" t="s">
        <v>475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2852</v>
      </c>
      <c r="J49" s="87">
        <v>3069</v>
      </c>
      <c r="K49" s="87">
        <v>3211</v>
      </c>
      <c r="L49" s="87">
        <v>3342</v>
      </c>
      <c r="M49" s="88">
        <v>3488</v>
      </c>
    </row>
    <row r="50" spans="2:13" ht="27.75" customHeight="1" x14ac:dyDescent="0.15">
      <c r="B50" s="1201"/>
      <c r="C50" s="1202"/>
      <c r="D50" s="85"/>
      <c r="E50" s="1205" t="s">
        <v>34</v>
      </c>
      <c r="F50" s="1205"/>
      <c r="G50" s="1205"/>
      <c r="H50" s="1206"/>
      <c r="I50" s="86">
        <v>38</v>
      </c>
      <c r="J50" s="87">
        <v>35</v>
      </c>
      <c r="K50" s="87">
        <v>32</v>
      </c>
      <c r="L50" s="87">
        <v>29</v>
      </c>
      <c r="M50" s="88">
        <v>25</v>
      </c>
    </row>
    <row r="51" spans="2:13" ht="27.75" customHeight="1" x14ac:dyDescent="0.15">
      <c r="B51" s="1203"/>
      <c r="C51" s="1204"/>
      <c r="D51" s="85"/>
      <c r="E51" s="1205" t="s">
        <v>35</v>
      </c>
      <c r="F51" s="1205"/>
      <c r="G51" s="1205"/>
      <c r="H51" s="1206"/>
      <c r="I51" s="86">
        <v>2292</v>
      </c>
      <c r="J51" s="87">
        <v>2225</v>
      </c>
      <c r="K51" s="87">
        <v>2183</v>
      </c>
      <c r="L51" s="87">
        <v>2067</v>
      </c>
      <c r="M51" s="88">
        <v>1811</v>
      </c>
    </row>
    <row r="52" spans="2:13" ht="27.75" customHeight="1" thickBot="1" x14ac:dyDescent="0.2">
      <c r="B52" s="1207" t="s">
        <v>36</v>
      </c>
      <c r="C52" s="1208"/>
      <c r="D52" s="90"/>
      <c r="E52" s="1209" t="s">
        <v>37</v>
      </c>
      <c r="F52" s="1209"/>
      <c r="G52" s="1209"/>
      <c r="H52" s="1210"/>
      <c r="I52" s="91">
        <v>-1792</v>
      </c>
      <c r="J52" s="92">
        <v>-2028</v>
      </c>
      <c r="K52" s="92">
        <v>-2233</v>
      </c>
      <c r="L52" s="92">
        <v>-2384</v>
      </c>
      <c r="M52" s="93">
        <v>-2284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541</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542</v>
      </c>
      <c r="H51" s="1228"/>
      <c r="I51" s="1233" t="s">
        <v>543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545</v>
      </c>
      <c r="H55" s="1241"/>
      <c r="I55" s="1237" t="s">
        <v>543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547</v>
      </c>
      <c r="C63" s="244"/>
      <c r="D63" s="244"/>
      <c r="E63" s="244"/>
      <c r="F63" s="244"/>
      <c r="G63" s="244"/>
      <c r="H63" s="244"/>
      <c r="I63" s="244"/>
      <c r="J63" s="244"/>
      <c r="K63" s="244"/>
      <c r="L63" s="244"/>
      <c r="M63" s="244"/>
      <c r="N63" s="244"/>
      <c r="O63" s="244"/>
    </row>
    <row r="64" spans="1:17" x14ac:dyDescent="0.15">
      <c r="B64" s="248"/>
      <c r="C64" s="244"/>
      <c r="D64" s="244"/>
      <c r="E64" s="244"/>
      <c r="F64" s="244"/>
      <c r="G64" s="351" t="s">
        <v>540</v>
      </c>
      <c r="I64" s="352"/>
      <c r="J64" s="352"/>
      <c r="K64" s="352"/>
      <c r="L64" s="244"/>
      <c r="M64" s="244"/>
      <c r="N64" s="244"/>
      <c r="O64" s="244"/>
    </row>
    <row r="65" spans="2:30" x14ac:dyDescent="0.15">
      <c r="B65" s="248"/>
      <c r="C65" s="244"/>
      <c r="D65" s="244"/>
      <c r="E65" s="244"/>
      <c r="F65" s="244"/>
      <c r="G65" s="1247" t="s">
        <v>550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548</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542</v>
      </c>
      <c r="H73" s="1228"/>
      <c r="I73" s="1233" t="s">
        <v>543</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549</v>
      </c>
      <c r="J75" s="1237"/>
      <c r="K75" s="1249">
        <v>4.3</v>
      </c>
      <c r="L75" s="1249">
        <v>3.6</v>
      </c>
      <c r="M75" s="1249">
        <v>3.1</v>
      </c>
      <c r="N75" s="1249">
        <v>2.7</v>
      </c>
      <c r="O75" s="1249">
        <v>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545</v>
      </c>
      <c r="H77" s="1241"/>
      <c r="I77" s="1237" t="s">
        <v>543</v>
      </c>
      <c r="J77" s="1237"/>
      <c r="K77" s="1248">
        <v>20.3</v>
      </c>
      <c r="L77" s="1248">
        <v>5.7</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549</v>
      </c>
      <c r="J79" s="1246"/>
      <c r="K79" s="1251">
        <v>12.2</v>
      </c>
      <c r="L79" s="1251">
        <v>10.8</v>
      </c>
      <c r="M79" s="1251">
        <v>9.8000000000000007</v>
      </c>
      <c r="N79" s="1251">
        <v>9.1</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93292</v>
      </c>
      <c r="E3" s="116"/>
      <c r="F3" s="117">
        <v>146140</v>
      </c>
      <c r="G3" s="118"/>
      <c r="H3" s="119"/>
    </row>
    <row r="4" spans="1:8" x14ac:dyDescent="0.15">
      <c r="A4" s="120"/>
      <c r="B4" s="121"/>
      <c r="C4" s="122"/>
      <c r="D4" s="123">
        <v>57587</v>
      </c>
      <c r="E4" s="124"/>
      <c r="F4" s="125">
        <v>75451</v>
      </c>
      <c r="G4" s="126"/>
      <c r="H4" s="127"/>
    </row>
    <row r="5" spans="1:8" x14ac:dyDescent="0.15">
      <c r="A5" s="108" t="s">
        <v>509</v>
      </c>
      <c r="B5" s="113"/>
      <c r="C5" s="114"/>
      <c r="D5" s="115">
        <v>113178</v>
      </c>
      <c r="E5" s="116"/>
      <c r="F5" s="117">
        <v>146641</v>
      </c>
      <c r="G5" s="118"/>
      <c r="H5" s="119"/>
    </row>
    <row r="6" spans="1:8" x14ac:dyDescent="0.15">
      <c r="A6" s="120"/>
      <c r="B6" s="121"/>
      <c r="C6" s="122"/>
      <c r="D6" s="123">
        <v>59907</v>
      </c>
      <c r="E6" s="124"/>
      <c r="F6" s="125">
        <v>68142</v>
      </c>
      <c r="G6" s="126"/>
      <c r="H6" s="127"/>
    </row>
    <row r="7" spans="1:8" x14ac:dyDescent="0.15">
      <c r="A7" s="108" t="s">
        <v>510</v>
      </c>
      <c r="B7" s="113"/>
      <c r="C7" s="114"/>
      <c r="D7" s="115">
        <v>67804</v>
      </c>
      <c r="E7" s="116"/>
      <c r="F7" s="117">
        <v>174587</v>
      </c>
      <c r="G7" s="118"/>
      <c r="H7" s="119"/>
    </row>
    <row r="8" spans="1:8" x14ac:dyDescent="0.15">
      <c r="A8" s="120"/>
      <c r="B8" s="121"/>
      <c r="C8" s="122"/>
      <c r="D8" s="123">
        <v>45020</v>
      </c>
      <c r="E8" s="124"/>
      <c r="F8" s="125">
        <v>79695</v>
      </c>
      <c r="G8" s="126"/>
      <c r="H8" s="127"/>
    </row>
    <row r="9" spans="1:8" x14ac:dyDescent="0.15">
      <c r="A9" s="108" t="s">
        <v>511</v>
      </c>
      <c r="B9" s="113"/>
      <c r="C9" s="114"/>
      <c r="D9" s="115">
        <v>91135</v>
      </c>
      <c r="E9" s="116"/>
      <c r="F9" s="117">
        <v>175675</v>
      </c>
      <c r="G9" s="118"/>
      <c r="H9" s="119"/>
    </row>
    <row r="10" spans="1:8" x14ac:dyDescent="0.15">
      <c r="A10" s="120"/>
      <c r="B10" s="121"/>
      <c r="C10" s="122"/>
      <c r="D10" s="123">
        <v>64560</v>
      </c>
      <c r="E10" s="124"/>
      <c r="F10" s="125">
        <v>87698</v>
      </c>
      <c r="G10" s="126"/>
      <c r="H10" s="127"/>
    </row>
    <row r="11" spans="1:8" x14ac:dyDescent="0.15">
      <c r="A11" s="108" t="s">
        <v>512</v>
      </c>
      <c r="B11" s="113"/>
      <c r="C11" s="114"/>
      <c r="D11" s="115">
        <v>124995</v>
      </c>
      <c r="E11" s="116"/>
      <c r="F11" s="117">
        <v>280458</v>
      </c>
      <c r="G11" s="118"/>
      <c r="H11" s="119"/>
    </row>
    <row r="12" spans="1:8" x14ac:dyDescent="0.15">
      <c r="A12" s="120"/>
      <c r="B12" s="121"/>
      <c r="C12" s="128"/>
      <c r="D12" s="123">
        <v>74535</v>
      </c>
      <c r="E12" s="124"/>
      <c r="F12" s="125">
        <v>127286</v>
      </c>
      <c r="G12" s="126"/>
      <c r="H12" s="127"/>
    </row>
    <row r="13" spans="1:8" x14ac:dyDescent="0.15">
      <c r="A13" s="108"/>
      <c r="B13" s="113"/>
      <c r="C13" s="129"/>
      <c r="D13" s="130">
        <v>98081</v>
      </c>
      <c r="E13" s="131"/>
      <c r="F13" s="132">
        <v>184700</v>
      </c>
      <c r="G13" s="133"/>
      <c r="H13" s="119"/>
    </row>
    <row r="14" spans="1:8" x14ac:dyDescent="0.15">
      <c r="A14" s="120"/>
      <c r="B14" s="121"/>
      <c r="C14" s="122"/>
      <c r="D14" s="123">
        <v>60322</v>
      </c>
      <c r="E14" s="124"/>
      <c r="F14" s="125">
        <v>87654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8.07</v>
      </c>
      <c r="C19" s="134">
        <f>ROUND(VALUE(SUBSTITUTE(実質収支比率等に係る経年分析!G$48,"▲","-")),2)</f>
        <v>8.2799999999999994</v>
      </c>
      <c r="D19" s="134">
        <f>ROUND(VALUE(SUBSTITUTE(実質収支比率等に係る経年分析!H$48,"▲","-")),2)</f>
        <v>7.92</v>
      </c>
      <c r="E19" s="134">
        <f>ROUND(VALUE(SUBSTITUTE(実質収支比率等に係る経年分析!I$48,"▲","-")),2)</f>
        <v>8.18</v>
      </c>
      <c r="F19" s="134">
        <f>ROUND(VALUE(SUBSTITUTE(実質収支比率等に係る経年分析!J$48,"▲","-")),2)</f>
        <v>5.86</v>
      </c>
    </row>
    <row r="20" spans="1:11" x14ac:dyDescent="0.15">
      <c r="A20" s="134" t="s">
        <v>42</v>
      </c>
      <c r="B20" s="134">
        <f>ROUND(VALUE(SUBSTITUTE(実質収支比率等に係る経年分析!F$47,"▲","-")),2)</f>
        <v>29.59</v>
      </c>
      <c r="C20" s="134">
        <f>ROUND(VALUE(SUBSTITUTE(実質収支比率等に係る経年分析!G$47,"▲","-")),2)</f>
        <v>32.18</v>
      </c>
      <c r="D20" s="134">
        <f>ROUND(VALUE(SUBSTITUTE(実質収支比率等に係る経年分析!H$47,"▲","-")),2)</f>
        <v>32.619999999999997</v>
      </c>
      <c r="E20" s="134">
        <f>ROUND(VALUE(SUBSTITUTE(実質収支比率等に係る経年分析!I$47,"▲","-")),2)</f>
        <v>36.18</v>
      </c>
      <c r="F20" s="134">
        <f>ROUND(VALUE(SUBSTITUTE(実質収支比率等に係る経年分析!J$47,"▲","-")),2)</f>
        <v>34.090000000000003</v>
      </c>
    </row>
    <row r="21" spans="1:11" x14ac:dyDescent="0.15">
      <c r="A21" s="134" t="s">
        <v>43</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-2.4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恒久対策事業特別会計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8.2799999999999994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5.85</v>
      </c>
    </row>
    <row r="35" spans="1:16" x14ac:dyDescent="0.15">
      <c r="A35" s="135" t="str">
        <f>IF(連結実質赤字比率に係る赤字・黒字の構成分析!C$35="",NA(),連結実質赤字比率に係る赤字・黒字の構成分析!C$35)</f>
        <v>宅地造成事業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10.45</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275</v>
      </c>
      <c r="E42" s="136"/>
      <c r="F42" s="136"/>
      <c r="G42" s="136">
        <f>'実質公債費比率（分子）の構造'!L$52</f>
        <v>272</v>
      </c>
      <c r="H42" s="136"/>
      <c r="I42" s="136"/>
      <c r="J42" s="136">
        <f>'実質公債費比率（分子）の構造'!M$52</f>
        <v>272</v>
      </c>
      <c r="K42" s="136"/>
      <c r="L42" s="136"/>
      <c r="M42" s="136">
        <f>'実質公債費比率（分子）の構造'!N$52</f>
        <v>272</v>
      </c>
      <c r="N42" s="136"/>
      <c r="O42" s="136"/>
      <c r="P42" s="136">
        <f>'実質公債費比率（分子）の構造'!O$52</f>
        <v>267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v>
      </c>
      <c r="C45" s="136"/>
      <c r="D45" s="136"/>
      <c r="E45" s="136">
        <f>'実質公債費比率（分子）の構造'!L$49</f>
        <v>12</v>
      </c>
      <c r="F45" s="136"/>
      <c r="G45" s="136"/>
      <c r="H45" s="136">
        <f>'実質公債費比率（分子）の構造'!M$49</f>
        <v>12</v>
      </c>
      <c r="I45" s="136"/>
      <c r="J45" s="136"/>
      <c r="K45" s="136">
        <f>'実質公債費比率（分子）の構造'!N$49</f>
        <v>9</v>
      </c>
      <c r="L45" s="136"/>
      <c r="M45" s="136"/>
      <c r="N45" s="136">
        <f>'実質公債費比率（分子）の構造'!O$49</f>
        <v>9</v>
      </c>
      <c r="O45" s="136"/>
      <c r="P45" s="136"/>
    </row>
    <row r="46" spans="1:16" x14ac:dyDescent="0.15">
      <c r="A46" s="136" t="s">
        <v>54</v>
      </c>
      <c r="B46" s="136">
        <f>'実質公債費比率（分子）の構造'!K$48</f>
        <v>5</v>
      </c>
      <c r="C46" s="136"/>
      <c r="D46" s="136"/>
      <c r="E46" s="136">
        <f>'実質公債費比率（分子）の構造'!L$48</f>
        <v>5</v>
      </c>
      <c r="F46" s="136"/>
      <c r="G46" s="136"/>
      <c r="H46" s="136">
        <f>'実質公債費比率（分子）の構造'!M$48</f>
        <v>5</v>
      </c>
      <c r="I46" s="136"/>
      <c r="J46" s="136"/>
      <c r="K46" s="136">
        <f>'実質公債費比率（分子）の構造'!N$48</f>
        <v>3</v>
      </c>
      <c r="L46" s="136"/>
      <c r="M46" s="136"/>
      <c r="N46" s="136">
        <f>'実質公債費比率（分子）の構造'!O$48</f>
        <v>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318</v>
      </c>
      <c r="C49" s="136"/>
      <c r="D49" s="136"/>
      <c r="E49" s="136">
        <f>'実質公債費比率（分子）の構造'!L$45</f>
        <v>307</v>
      </c>
      <c r="F49" s="136"/>
      <c r="G49" s="136"/>
      <c r="H49" s="136">
        <f>'実質公債費比率（分子）の構造'!M$45</f>
        <v>303</v>
      </c>
      <c r="I49" s="136"/>
      <c r="J49" s="136"/>
      <c r="K49" s="136">
        <f>'実質公債費比率（分子）の構造'!N$45</f>
        <v>299</v>
      </c>
      <c r="L49" s="136"/>
      <c r="M49" s="136"/>
      <c r="N49" s="136">
        <f>'実質公債費比率（分子）の構造'!O$45</f>
        <v>269</v>
      </c>
      <c r="O49" s="136"/>
      <c r="P49" s="136"/>
    </row>
    <row r="50" spans="1:16" x14ac:dyDescent="0.15">
      <c r="A50" s="136" t="s">
        <v>58</v>
      </c>
      <c r="B50" s="136" t="e">
        <f>NA()</f>
        <v>#N/A</v>
      </c>
      <c r="C50" s="136">
        <f>IF(ISNUMBER('実質公債費比率（分子）の構造'!K$53),'実質公債費比率（分子）の構造'!K$53,NA())</f>
        <v>61</v>
      </c>
      <c r="D50" s="136" t="e">
        <f>NA()</f>
        <v>#N/A</v>
      </c>
      <c r="E50" s="136" t="e">
        <f>NA()</f>
        <v>#N/A</v>
      </c>
      <c r="F50" s="136">
        <f>IF(ISNUMBER('実質公債費比率（分子）の構造'!L$53),'実質公債費比率（分子）の構造'!L$53,NA())</f>
        <v>52</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39</v>
      </c>
      <c r="M50" s="136" t="e">
        <f>NA()</f>
        <v>#N/A</v>
      </c>
      <c r="N50" s="136" t="e">
        <f>NA()</f>
        <v>#N/A</v>
      </c>
      <c r="O50" s="136">
        <f>IF(ISNUMBER('実質公債費比率（分子）の構造'!O$53),'実質公債費比率（分子）の構造'!O$53,NA())</f>
        <v>15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2292</v>
      </c>
      <c r="E56" s="135"/>
      <c r="F56" s="135"/>
      <c r="G56" s="135">
        <f>'将来負担比率（分子）の構造'!J$51</f>
        <v>2225</v>
      </c>
      <c r="H56" s="135"/>
      <c r="I56" s="135"/>
      <c r="J56" s="135">
        <f>'将来負担比率（分子）の構造'!K$51</f>
        <v>2183</v>
      </c>
      <c r="K56" s="135"/>
      <c r="L56" s="135"/>
      <c r="M56" s="135">
        <f>'将来負担比率（分子）の構造'!L$51</f>
        <v>2067</v>
      </c>
      <c r="N56" s="135"/>
      <c r="O56" s="135"/>
      <c r="P56" s="135">
        <f>'将来負担比率（分子）の構造'!M$51</f>
        <v>1811</v>
      </c>
    </row>
    <row r="57" spans="1:16" x14ac:dyDescent="0.15">
      <c r="A57" s="135" t="s">
        <v>34</v>
      </c>
      <c r="B57" s="135"/>
      <c r="C57" s="135"/>
      <c r="D57" s="135">
        <f>'将来負担比率（分子）の構造'!I$50</f>
        <v>38</v>
      </c>
      <c r="E57" s="135"/>
      <c r="F57" s="135"/>
      <c r="G57" s="135">
        <f>'将来負担比率（分子）の構造'!J$50</f>
        <v>35</v>
      </c>
      <c r="H57" s="135"/>
      <c r="I57" s="135"/>
      <c r="J57" s="135">
        <f>'将来負担比率（分子）の構造'!K$50</f>
        <v>32</v>
      </c>
      <c r="K57" s="135"/>
      <c r="L57" s="135"/>
      <c r="M57" s="135">
        <f>'将来負担比率（分子）の構造'!L$50</f>
        <v>29</v>
      </c>
      <c r="N57" s="135"/>
      <c r="O57" s="135"/>
      <c r="P57" s="135">
        <f>'将来負担比率（分子）の構造'!M$50</f>
        <v>25</v>
      </c>
    </row>
    <row r="58" spans="1:16" x14ac:dyDescent="0.15">
      <c r="A58" s="135" t="s">
        <v>33</v>
      </c>
      <c r="B58" s="135"/>
      <c r="C58" s="135"/>
      <c r="D58" s="135">
        <f>'将来負担比率（分子）の構造'!I$49</f>
        <v>2852</v>
      </c>
      <c r="E58" s="135"/>
      <c r="F58" s="135"/>
      <c r="G58" s="135">
        <f>'将来負担比率（分子）の構造'!J$49</f>
        <v>3069</v>
      </c>
      <c r="H58" s="135"/>
      <c r="I58" s="135"/>
      <c r="J58" s="135">
        <f>'将来負担比率（分子）の構造'!K$49</f>
        <v>3211</v>
      </c>
      <c r="K58" s="135"/>
      <c r="L58" s="135"/>
      <c r="M58" s="135">
        <f>'将来負担比率（分子）の構造'!L$49</f>
        <v>3342</v>
      </c>
      <c r="N58" s="135"/>
      <c r="O58" s="135"/>
      <c r="P58" s="135">
        <f>'将来負担比率（分子）の構造'!M$49</f>
        <v>3488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743</v>
      </c>
      <c r="C62" s="135"/>
      <c r="D62" s="135"/>
      <c r="E62" s="135">
        <f>'将来負担比率（分子）の構造'!J$45</f>
        <v>734</v>
      </c>
      <c r="F62" s="135"/>
      <c r="G62" s="135"/>
      <c r="H62" s="135">
        <f>'将来負担比率（分子）の構造'!K$45</f>
        <v>727</v>
      </c>
      <c r="I62" s="135"/>
      <c r="J62" s="135"/>
      <c r="K62" s="135">
        <f>'将来負担比率（分子）の構造'!L$45</f>
        <v>682</v>
      </c>
      <c r="L62" s="135"/>
      <c r="M62" s="135"/>
      <c r="N62" s="135">
        <f>'将来負担比率（分子）の構造'!M$45</f>
        <v>642</v>
      </c>
      <c r="O62" s="135"/>
      <c r="P62" s="135"/>
    </row>
    <row r="63" spans="1:16" x14ac:dyDescent="0.15">
      <c r="A63" s="135" t="s">
        <v>27</v>
      </c>
      <c r="B63" s="135">
        <f>'将来負担比率（分子）の構造'!I$44</f>
        <v>57</v>
      </c>
      <c r="C63" s="135"/>
      <c r="D63" s="135"/>
      <c r="E63" s="135">
        <f>'将来負担比率（分子）の構造'!J$44</f>
        <v>45</v>
      </c>
      <c r="F63" s="135"/>
      <c r="G63" s="135"/>
      <c r="H63" s="135">
        <f>'将来負担比率（分子）の構造'!K$44</f>
        <v>33</v>
      </c>
      <c r="I63" s="135"/>
      <c r="J63" s="135"/>
      <c r="K63" s="135">
        <f>'将来負担比率（分子）の構造'!L$44</f>
        <v>24</v>
      </c>
      <c r="L63" s="135"/>
      <c r="M63" s="135"/>
      <c r="N63" s="135">
        <f>'将来負担比率（分子）の構造'!M$44</f>
        <v>15</v>
      </c>
      <c r="O63" s="135"/>
      <c r="P63" s="135"/>
    </row>
    <row r="64" spans="1:16" x14ac:dyDescent="0.15">
      <c r="A64" s="135" t="s">
        <v>26</v>
      </c>
      <c r="B64" s="135">
        <f>'将来負担比率（分子）の構造'!I$43</f>
        <v>27</v>
      </c>
      <c r="C64" s="135"/>
      <c r="D64" s="135"/>
      <c r="E64" s="135">
        <f>'将来負担比率（分子）の構造'!J$43</f>
        <v>39</v>
      </c>
      <c r="F64" s="135"/>
      <c r="G64" s="135"/>
      <c r="H64" s="135">
        <f>'将来負担比率（分子）の構造'!K$43</f>
        <v>48</v>
      </c>
      <c r="I64" s="135"/>
      <c r="J64" s="135"/>
      <c r="K64" s="135">
        <f>'将来負担比率（分子）の構造'!L$43</f>
        <v>81</v>
      </c>
      <c r="L64" s="135"/>
      <c r="M64" s="135"/>
      <c r="N64" s="135">
        <f>'将来負担比率（分子）の構造'!M$43</f>
        <v>120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2562</v>
      </c>
      <c r="C66" s="135"/>
      <c r="D66" s="135"/>
      <c r="E66" s="135">
        <f>'将来負担比率（分子）の構造'!J$41</f>
        <v>2483</v>
      </c>
      <c r="F66" s="135"/>
      <c r="G66" s="135"/>
      <c r="H66" s="135">
        <f>'将来負担比率（分子）の構造'!K$41</f>
        <v>2386</v>
      </c>
      <c r="I66" s="135"/>
      <c r="J66" s="135"/>
      <c r="K66" s="135">
        <f>'将来負担比率（分子）の構造'!L$41</f>
        <v>2266</v>
      </c>
      <c r="L66" s="135"/>
      <c r="M66" s="135"/>
      <c r="N66" s="135">
        <f>'将来負担比率（分子）の構造'!M$41</f>
        <v>2263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354537</v>
      </c>
      <c r="S5" s="669"/>
      <c r="T5" s="669"/>
      <c r="U5" s="669"/>
      <c r="V5" s="669"/>
      <c r="W5" s="669"/>
      <c r="X5" s="669"/>
      <c r="Y5" s="716"/>
      <c r="Z5" s="729">
        <v>10.3</v>
      </c>
      <c r="AA5" s="729"/>
      <c r="AB5" s="729"/>
      <c r="AC5" s="729"/>
      <c r="AD5" s="730">
        <v>354537</v>
      </c>
      <c r="AE5" s="730"/>
      <c r="AF5" s="730"/>
      <c r="AG5" s="730"/>
      <c r="AH5" s="730"/>
      <c r="AI5" s="730"/>
      <c r="AJ5" s="730"/>
      <c r="AK5" s="730"/>
      <c r="AL5" s="717">
        <v>18.2</v>
      </c>
      <c r="AM5" s="686"/>
      <c r="AN5" s="686"/>
      <c r="AO5" s="718"/>
      <c r="AP5" s="705" t="s">
        <v>209</v>
      </c>
      <c r="AQ5" s="706"/>
      <c r="AR5" s="706"/>
      <c r="AS5" s="706"/>
      <c r="AT5" s="706"/>
      <c r="AU5" s="706"/>
      <c r="AV5" s="706"/>
      <c r="AW5" s="706"/>
      <c r="AX5" s="706"/>
      <c r="AY5" s="706"/>
      <c r="AZ5" s="706"/>
      <c r="BA5" s="706"/>
      <c r="BB5" s="706"/>
      <c r="BC5" s="706"/>
      <c r="BD5" s="706"/>
      <c r="BE5" s="706"/>
      <c r="BF5" s="707"/>
      <c r="BG5" s="618">
        <v>353823</v>
      </c>
      <c r="BH5" s="619"/>
      <c r="BI5" s="619"/>
      <c r="BJ5" s="619"/>
      <c r="BK5" s="619"/>
      <c r="BL5" s="619"/>
      <c r="BM5" s="619"/>
      <c r="BN5" s="620"/>
      <c r="BO5" s="671">
        <v>99.8</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x14ac:dyDescent="0.15">
      <c r="B6" s="615" t="s">
        <v>214</v>
      </c>
      <c r="C6" s="616"/>
      <c r="D6" s="616"/>
      <c r="E6" s="616"/>
      <c r="F6" s="616"/>
      <c r="G6" s="616"/>
      <c r="H6" s="616"/>
      <c r="I6" s="616"/>
      <c r="J6" s="616"/>
      <c r="K6" s="616"/>
      <c r="L6" s="616"/>
      <c r="M6" s="616"/>
      <c r="N6" s="616"/>
      <c r="O6" s="616"/>
      <c r="P6" s="616"/>
      <c r="Q6" s="617"/>
      <c r="R6" s="618">
        <v>28602</v>
      </c>
      <c r="S6" s="619"/>
      <c r="T6" s="619"/>
      <c r="U6" s="619"/>
      <c r="V6" s="619"/>
      <c r="W6" s="619"/>
      <c r="X6" s="619"/>
      <c r="Y6" s="620"/>
      <c r="Z6" s="671">
        <v>0.8</v>
      </c>
      <c r="AA6" s="671"/>
      <c r="AB6" s="671"/>
      <c r="AC6" s="671"/>
      <c r="AD6" s="672">
        <v>28602</v>
      </c>
      <c r="AE6" s="672"/>
      <c r="AF6" s="672"/>
      <c r="AG6" s="672"/>
      <c r="AH6" s="672"/>
      <c r="AI6" s="672"/>
      <c r="AJ6" s="672"/>
      <c r="AK6" s="672"/>
      <c r="AL6" s="641">
        <v>1.5</v>
      </c>
      <c r="AM6" s="673"/>
      <c r="AN6" s="673"/>
      <c r="AO6" s="674"/>
      <c r="AP6" s="615" t="s">
        <v>215</v>
      </c>
      <c r="AQ6" s="616"/>
      <c r="AR6" s="616"/>
      <c r="AS6" s="616"/>
      <c r="AT6" s="616"/>
      <c r="AU6" s="616"/>
      <c r="AV6" s="616"/>
      <c r="AW6" s="616"/>
      <c r="AX6" s="616"/>
      <c r="AY6" s="616"/>
      <c r="AZ6" s="616"/>
      <c r="BA6" s="616"/>
      <c r="BB6" s="616"/>
      <c r="BC6" s="616"/>
      <c r="BD6" s="616"/>
      <c r="BE6" s="616"/>
      <c r="BF6" s="617"/>
      <c r="BG6" s="618">
        <v>353823</v>
      </c>
      <c r="BH6" s="619"/>
      <c r="BI6" s="619"/>
      <c r="BJ6" s="619"/>
      <c r="BK6" s="619"/>
      <c r="BL6" s="619"/>
      <c r="BM6" s="619"/>
      <c r="BN6" s="620"/>
      <c r="BO6" s="671">
        <v>99.8</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72598</v>
      </c>
      <c r="CS6" s="619"/>
      <c r="CT6" s="619"/>
      <c r="CU6" s="619"/>
      <c r="CV6" s="619"/>
      <c r="CW6" s="619"/>
      <c r="CX6" s="619"/>
      <c r="CY6" s="620"/>
      <c r="CZ6" s="671">
        <v>2.2000000000000002</v>
      </c>
      <c r="DA6" s="671"/>
      <c r="DB6" s="671"/>
      <c r="DC6" s="671"/>
      <c r="DD6" s="624" t="s">
        <v>210</v>
      </c>
      <c r="DE6" s="619"/>
      <c r="DF6" s="619"/>
      <c r="DG6" s="619"/>
      <c r="DH6" s="619"/>
      <c r="DI6" s="619"/>
      <c r="DJ6" s="619"/>
      <c r="DK6" s="619"/>
      <c r="DL6" s="619"/>
      <c r="DM6" s="619"/>
      <c r="DN6" s="619"/>
      <c r="DO6" s="619"/>
      <c r="DP6" s="620"/>
      <c r="DQ6" s="624">
        <v>72598</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371</v>
      </c>
      <c r="S7" s="619"/>
      <c r="T7" s="619"/>
      <c r="U7" s="619"/>
      <c r="V7" s="619"/>
      <c r="W7" s="619"/>
      <c r="X7" s="619"/>
      <c r="Y7" s="620"/>
      <c r="Z7" s="671">
        <v>0</v>
      </c>
      <c r="AA7" s="671"/>
      <c r="AB7" s="671"/>
      <c r="AC7" s="671"/>
      <c r="AD7" s="672">
        <v>371</v>
      </c>
      <c r="AE7" s="672"/>
      <c r="AF7" s="672"/>
      <c r="AG7" s="672"/>
      <c r="AH7" s="672"/>
      <c r="AI7" s="672"/>
      <c r="AJ7" s="672"/>
      <c r="AK7" s="672"/>
      <c r="AL7" s="641">
        <v>0</v>
      </c>
      <c r="AM7" s="673"/>
      <c r="AN7" s="673"/>
      <c r="AO7" s="674"/>
      <c r="AP7" s="615" t="s">
        <v>218</v>
      </c>
      <c r="AQ7" s="616"/>
      <c r="AR7" s="616"/>
      <c r="AS7" s="616"/>
      <c r="AT7" s="616"/>
      <c r="AU7" s="616"/>
      <c r="AV7" s="616"/>
      <c r="AW7" s="616"/>
      <c r="AX7" s="616"/>
      <c r="AY7" s="616"/>
      <c r="AZ7" s="616"/>
      <c r="BA7" s="616"/>
      <c r="BB7" s="616"/>
      <c r="BC7" s="616"/>
      <c r="BD7" s="616"/>
      <c r="BE7" s="616"/>
      <c r="BF7" s="617"/>
      <c r="BG7" s="618">
        <v>106019</v>
      </c>
      <c r="BH7" s="619"/>
      <c r="BI7" s="619"/>
      <c r="BJ7" s="619"/>
      <c r="BK7" s="619"/>
      <c r="BL7" s="619"/>
      <c r="BM7" s="619"/>
      <c r="BN7" s="620"/>
      <c r="BO7" s="671">
        <v>29.9</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806758</v>
      </c>
      <c r="CS7" s="619"/>
      <c r="CT7" s="619"/>
      <c r="CU7" s="619"/>
      <c r="CV7" s="619"/>
      <c r="CW7" s="619"/>
      <c r="CX7" s="619"/>
      <c r="CY7" s="620"/>
      <c r="CZ7" s="671">
        <v>24.6</v>
      </c>
      <c r="DA7" s="671"/>
      <c r="DB7" s="671"/>
      <c r="DC7" s="671"/>
      <c r="DD7" s="624">
        <v>78128</v>
      </c>
      <c r="DE7" s="619"/>
      <c r="DF7" s="619"/>
      <c r="DG7" s="619"/>
      <c r="DH7" s="619"/>
      <c r="DI7" s="619"/>
      <c r="DJ7" s="619"/>
      <c r="DK7" s="619"/>
      <c r="DL7" s="619"/>
      <c r="DM7" s="619"/>
      <c r="DN7" s="619"/>
      <c r="DO7" s="619"/>
      <c r="DP7" s="620"/>
      <c r="DQ7" s="624">
        <v>668452</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1347</v>
      </c>
      <c r="S8" s="619"/>
      <c r="T8" s="619"/>
      <c r="U8" s="619"/>
      <c r="V8" s="619"/>
      <c r="W8" s="619"/>
      <c r="X8" s="619"/>
      <c r="Y8" s="620"/>
      <c r="Z8" s="671">
        <v>0</v>
      </c>
      <c r="AA8" s="671"/>
      <c r="AB8" s="671"/>
      <c r="AC8" s="671"/>
      <c r="AD8" s="672">
        <v>1347</v>
      </c>
      <c r="AE8" s="672"/>
      <c r="AF8" s="672"/>
      <c r="AG8" s="672"/>
      <c r="AH8" s="672"/>
      <c r="AI8" s="672"/>
      <c r="AJ8" s="672"/>
      <c r="AK8" s="672"/>
      <c r="AL8" s="641">
        <v>0.1</v>
      </c>
      <c r="AM8" s="673"/>
      <c r="AN8" s="673"/>
      <c r="AO8" s="674"/>
      <c r="AP8" s="615" t="s">
        <v>221</v>
      </c>
      <c r="AQ8" s="616"/>
      <c r="AR8" s="616"/>
      <c r="AS8" s="616"/>
      <c r="AT8" s="616"/>
      <c r="AU8" s="616"/>
      <c r="AV8" s="616"/>
      <c r="AW8" s="616"/>
      <c r="AX8" s="616"/>
      <c r="AY8" s="616"/>
      <c r="AZ8" s="616"/>
      <c r="BA8" s="616"/>
      <c r="BB8" s="616"/>
      <c r="BC8" s="616"/>
      <c r="BD8" s="616"/>
      <c r="BE8" s="616"/>
      <c r="BF8" s="617"/>
      <c r="BG8" s="618">
        <v>6504</v>
      </c>
      <c r="BH8" s="619"/>
      <c r="BI8" s="619"/>
      <c r="BJ8" s="619"/>
      <c r="BK8" s="619"/>
      <c r="BL8" s="619"/>
      <c r="BM8" s="619"/>
      <c r="BN8" s="620"/>
      <c r="BO8" s="671">
        <v>1.8</v>
      </c>
      <c r="BP8" s="671"/>
      <c r="BQ8" s="671"/>
      <c r="BR8" s="671"/>
      <c r="BS8" s="624" t="s">
        <v>110</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821757</v>
      </c>
      <c r="CS8" s="619"/>
      <c r="CT8" s="619"/>
      <c r="CU8" s="619"/>
      <c r="CV8" s="619"/>
      <c r="CW8" s="619"/>
      <c r="CX8" s="619"/>
      <c r="CY8" s="620"/>
      <c r="CZ8" s="671">
        <v>25</v>
      </c>
      <c r="DA8" s="671"/>
      <c r="DB8" s="671"/>
      <c r="DC8" s="671"/>
      <c r="DD8" s="624">
        <v>16178</v>
      </c>
      <c r="DE8" s="619"/>
      <c r="DF8" s="619"/>
      <c r="DG8" s="619"/>
      <c r="DH8" s="619"/>
      <c r="DI8" s="619"/>
      <c r="DJ8" s="619"/>
      <c r="DK8" s="619"/>
      <c r="DL8" s="619"/>
      <c r="DM8" s="619"/>
      <c r="DN8" s="619"/>
      <c r="DO8" s="619"/>
      <c r="DP8" s="620"/>
      <c r="DQ8" s="624">
        <v>470866</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1146</v>
      </c>
      <c r="S9" s="619"/>
      <c r="T9" s="619"/>
      <c r="U9" s="619"/>
      <c r="V9" s="619"/>
      <c r="W9" s="619"/>
      <c r="X9" s="619"/>
      <c r="Y9" s="620"/>
      <c r="Z9" s="671">
        <v>0</v>
      </c>
      <c r="AA9" s="671"/>
      <c r="AB9" s="671"/>
      <c r="AC9" s="671"/>
      <c r="AD9" s="672">
        <v>1146</v>
      </c>
      <c r="AE9" s="672"/>
      <c r="AF9" s="672"/>
      <c r="AG9" s="672"/>
      <c r="AH9" s="672"/>
      <c r="AI9" s="672"/>
      <c r="AJ9" s="672"/>
      <c r="AK9" s="672"/>
      <c r="AL9" s="641">
        <v>0.1</v>
      </c>
      <c r="AM9" s="673"/>
      <c r="AN9" s="673"/>
      <c r="AO9" s="674"/>
      <c r="AP9" s="615" t="s">
        <v>224</v>
      </c>
      <c r="AQ9" s="616"/>
      <c r="AR9" s="616"/>
      <c r="AS9" s="616"/>
      <c r="AT9" s="616"/>
      <c r="AU9" s="616"/>
      <c r="AV9" s="616"/>
      <c r="AW9" s="616"/>
      <c r="AX9" s="616"/>
      <c r="AY9" s="616"/>
      <c r="AZ9" s="616"/>
      <c r="BA9" s="616"/>
      <c r="BB9" s="616"/>
      <c r="BC9" s="616"/>
      <c r="BD9" s="616"/>
      <c r="BE9" s="616"/>
      <c r="BF9" s="617"/>
      <c r="BG9" s="618">
        <v>88920</v>
      </c>
      <c r="BH9" s="619"/>
      <c r="BI9" s="619"/>
      <c r="BJ9" s="619"/>
      <c r="BK9" s="619"/>
      <c r="BL9" s="619"/>
      <c r="BM9" s="619"/>
      <c r="BN9" s="620"/>
      <c r="BO9" s="671">
        <v>25.1</v>
      </c>
      <c r="BP9" s="671"/>
      <c r="BQ9" s="671"/>
      <c r="BR9" s="671"/>
      <c r="BS9" s="624" t="s">
        <v>110</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275464</v>
      </c>
      <c r="CS9" s="619"/>
      <c r="CT9" s="619"/>
      <c r="CU9" s="619"/>
      <c r="CV9" s="619"/>
      <c r="CW9" s="619"/>
      <c r="CX9" s="619"/>
      <c r="CY9" s="620"/>
      <c r="CZ9" s="671">
        <v>8.4</v>
      </c>
      <c r="DA9" s="671"/>
      <c r="DB9" s="671"/>
      <c r="DC9" s="671"/>
      <c r="DD9" s="624">
        <v>57416</v>
      </c>
      <c r="DE9" s="619"/>
      <c r="DF9" s="619"/>
      <c r="DG9" s="619"/>
      <c r="DH9" s="619"/>
      <c r="DI9" s="619"/>
      <c r="DJ9" s="619"/>
      <c r="DK9" s="619"/>
      <c r="DL9" s="619"/>
      <c r="DM9" s="619"/>
      <c r="DN9" s="619"/>
      <c r="DO9" s="619"/>
      <c r="DP9" s="620"/>
      <c r="DQ9" s="624">
        <v>193879</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83698</v>
      </c>
      <c r="S10" s="619"/>
      <c r="T10" s="619"/>
      <c r="U10" s="619"/>
      <c r="V10" s="619"/>
      <c r="W10" s="619"/>
      <c r="X10" s="619"/>
      <c r="Y10" s="620"/>
      <c r="Z10" s="671">
        <v>2.4</v>
      </c>
      <c r="AA10" s="671"/>
      <c r="AB10" s="671"/>
      <c r="AC10" s="671"/>
      <c r="AD10" s="672">
        <v>83698</v>
      </c>
      <c r="AE10" s="672"/>
      <c r="AF10" s="672"/>
      <c r="AG10" s="672"/>
      <c r="AH10" s="672"/>
      <c r="AI10" s="672"/>
      <c r="AJ10" s="672"/>
      <c r="AK10" s="672"/>
      <c r="AL10" s="641">
        <v>4.3</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8079</v>
      </c>
      <c r="BH10" s="619"/>
      <c r="BI10" s="619"/>
      <c r="BJ10" s="619"/>
      <c r="BK10" s="619"/>
      <c r="BL10" s="619"/>
      <c r="BM10" s="619"/>
      <c r="BN10" s="620"/>
      <c r="BO10" s="671">
        <v>2.2999999999999998</v>
      </c>
      <c r="BP10" s="671"/>
      <c r="BQ10" s="671"/>
      <c r="BR10" s="671"/>
      <c r="BS10" s="624" t="s">
        <v>110</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2516</v>
      </c>
      <c r="BH11" s="619"/>
      <c r="BI11" s="619"/>
      <c r="BJ11" s="619"/>
      <c r="BK11" s="619"/>
      <c r="BL11" s="619"/>
      <c r="BM11" s="619"/>
      <c r="BN11" s="620"/>
      <c r="BO11" s="671">
        <v>0.7</v>
      </c>
      <c r="BP11" s="671"/>
      <c r="BQ11" s="671"/>
      <c r="BR11" s="671"/>
      <c r="BS11" s="624" t="s">
        <v>110</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312871</v>
      </c>
      <c r="CS11" s="619"/>
      <c r="CT11" s="619"/>
      <c r="CU11" s="619"/>
      <c r="CV11" s="619"/>
      <c r="CW11" s="619"/>
      <c r="CX11" s="619"/>
      <c r="CY11" s="620"/>
      <c r="CZ11" s="671">
        <v>9.5</v>
      </c>
      <c r="DA11" s="671"/>
      <c r="DB11" s="671"/>
      <c r="DC11" s="671"/>
      <c r="DD11" s="624">
        <v>190061</v>
      </c>
      <c r="DE11" s="619"/>
      <c r="DF11" s="619"/>
      <c r="DG11" s="619"/>
      <c r="DH11" s="619"/>
      <c r="DI11" s="619"/>
      <c r="DJ11" s="619"/>
      <c r="DK11" s="619"/>
      <c r="DL11" s="619"/>
      <c r="DM11" s="619"/>
      <c r="DN11" s="619"/>
      <c r="DO11" s="619"/>
      <c r="DP11" s="620"/>
      <c r="DQ11" s="624">
        <v>119920</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211189</v>
      </c>
      <c r="BH12" s="619"/>
      <c r="BI12" s="619"/>
      <c r="BJ12" s="619"/>
      <c r="BK12" s="619"/>
      <c r="BL12" s="619"/>
      <c r="BM12" s="619"/>
      <c r="BN12" s="620"/>
      <c r="BO12" s="671">
        <v>59.6</v>
      </c>
      <c r="BP12" s="671"/>
      <c r="BQ12" s="671"/>
      <c r="BR12" s="671"/>
      <c r="BS12" s="624" t="s">
        <v>110</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204979</v>
      </c>
      <c r="CS12" s="619"/>
      <c r="CT12" s="619"/>
      <c r="CU12" s="619"/>
      <c r="CV12" s="619"/>
      <c r="CW12" s="619"/>
      <c r="CX12" s="619"/>
      <c r="CY12" s="620"/>
      <c r="CZ12" s="671">
        <v>6.2</v>
      </c>
      <c r="DA12" s="671"/>
      <c r="DB12" s="671"/>
      <c r="DC12" s="671"/>
      <c r="DD12" s="624">
        <v>159318</v>
      </c>
      <c r="DE12" s="619"/>
      <c r="DF12" s="619"/>
      <c r="DG12" s="619"/>
      <c r="DH12" s="619"/>
      <c r="DI12" s="619"/>
      <c r="DJ12" s="619"/>
      <c r="DK12" s="619"/>
      <c r="DL12" s="619"/>
      <c r="DM12" s="619"/>
      <c r="DN12" s="619"/>
      <c r="DO12" s="619"/>
      <c r="DP12" s="620"/>
      <c r="DQ12" s="624">
        <v>59740</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3854</v>
      </c>
      <c r="S13" s="619"/>
      <c r="T13" s="619"/>
      <c r="U13" s="619"/>
      <c r="V13" s="619"/>
      <c r="W13" s="619"/>
      <c r="X13" s="619"/>
      <c r="Y13" s="620"/>
      <c r="Z13" s="671">
        <v>0.1</v>
      </c>
      <c r="AA13" s="671"/>
      <c r="AB13" s="671"/>
      <c r="AC13" s="671"/>
      <c r="AD13" s="672">
        <v>3854</v>
      </c>
      <c r="AE13" s="672"/>
      <c r="AF13" s="672"/>
      <c r="AG13" s="672"/>
      <c r="AH13" s="672"/>
      <c r="AI13" s="672"/>
      <c r="AJ13" s="672"/>
      <c r="AK13" s="672"/>
      <c r="AL13" s="641">
        <v>0.2</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211066</v>
      </c>
      <c r="BH13" s="619"/>
      <c r="BI13" s="619"/>
      <c r="BJ13" s="619"/>
      <c r="BK13" s="619"/>
      <c r="BL13" s="619"/>
      <c r="BM13" s="619"/>
      <c r="BN13" s="620"/>
      <c r="BO13" s="671">
        <v>59.5</v>
      </c>
      <c r="BP13" s="671"/>
      <c r="BQ13" s="671"/>
      <c r="BR13" s="671"/>
      <c r="BS13" s="624" t="s">
        <v>110</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147125</v>
      </c>
      <c r="CS13" s="619"/>
      <c r="CT13" s="619"/>
      <c r="CU13" s="619"/>
      <c r="CV13" s="619"/>
      <c r="CW13" s="619"/>
      <c r="CX13" s="619"/>
      <c r="CY13" s="620"/>
      <c r="CZ13" s="671">
        <v>4.5</v>
      </c>
      <c r="DA13" s="671"/>
      <c r="DB13" s="671"/>
      <c r="DC13" s="671"/>
      <c r="DD13" s="624">
        <v>89414</v>
      </c>
      <c r="DE13" s="619"/>
      <c r="DF13" s="619"/>
      <c r="DG13" s="619"/>
      <c r="DH13" s="619"/>
      <c r="DI13" s="619"/>
      <c r="DJ13" s="619"/>
      <c r="DK13" s="619"/>
      <c r="DL13" s="619"/>
      <c r="DM13" s="619"/>
      <c r="DN13" s="619"/>
      <c r="DO13" s="619"/>
      <c r="DP13" s="620"/>
      <c r="DQ13" s="624">
        <v>91614</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13452</v>
      </c>
      <c r="BH14" s="619"/>
      <c r="BI14" s="619"/>
      <c r="BJ14" s="619"/>
      <c r="BK14" s="619"/>
      <c r="BL14" s="619"/>
      <c r="BM14" s="619"/>
      <c r="BN14" s="620"/>
      <c r="BO14" s="671">
        <v>3.8</v>
      </c>
      <c r="BP14" s="671"/>
      <c r="BQ14" s="671"/>
      <c r="BR14" s="671"/>
      <c r="BS14" s="624" t="s">
        <v>110</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103647</v>
      </c>
      <c r="CS14" s="619"/>
      <c r="CT14" s="619"/>
      <c r="CU14" s="619"/>
      <c r="CV14" s="619"/>
      <c r="CW14" s="619"/>
      <c r="CX14" s="619"/>
      <c r="CY14" s="620"/>
      <c r="CZ14" s="671">
        <v>3.2</v>
      </c>
      <c r="DA14" s="671"/>
      <c r="DB14" s="671"/>
      <c r="DC14" s="671"/>
      <c r="DD14" s="624">
        <v>2320</v>
      </c>
      <c r="DE14" s="619"/>
      <c r="DF14" s="619"/>
      <c r="DG14" s="619"/>
      <c r="DH14" s="619"/>
      <c r="DI14" s="619"/>
      <c r="DJ14" s="619"/>
      <c r="DK14" s="619"/>
      <c r="DL14" s="619"/>
      <c r="DM14" s="619"/>
      <c r="DN14" s="619"/>
      <c r="DO14" s="619"/>
      <c r="DP14" s="620"/>
      <c r="DQ14" s="624">
        <v>102649</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749</v>
      </c>
      <c r="S15" s="619"/>
      <c r="T15" s="619"/>
      <c r="U15" s="619"/>
      <c r="V15" s="619"/>
      <c r="W15" s="619"/>
      <c r="X15" s="619"/>
      <c r="Y15" s="620"/>
      <c r="Z15" s="671">
        <v>0</v>
      </c>
      <c r="AA15" s="671"/>
      <c r="AB15" s="671"/>
      <c r="AC15" s="671"/>
      <c r="AD15" s="672">
        <v>749</v>
      </c>
      <c r="AE15" s="672"/>
      <c r="AF15" s="672"/>
      <c r="AG15" s="672"/>
      <c r="AH15" s="672"/>
      <c r="AI15" s="672"/>
      <c r="AJ15" s="672"/>
      <c r="AK15" s="672"/>
      <c r="AL15" s="641">
        <v>0</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23163</v>
      </c>
      <c r="BH15" s="619"/>
      <c r="BI15" s="619"/>
      <c r="BJ15" s="619"/>
      <c r="BK15" s="619"/>
      <c r="BL15" s="619"/>
      <c r="BM15" s="619"/>
      <c r="BN15" s="620"/>
      <c r="BO15" s="671">
        <v>6.5</v>
      </c>
      <c r="BP15" s="671"/>
      <c r="BQ15" s="671"/>
      <c r="BR15" s="671"/>
      <c r="BS15" s="624" t="s">
        <v>110</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235545</v>
      </c>
      <c r="CS15" s="619"/>
      <c r="CT15" s="619"/>
      <c r="CU15" s="619"/>
      <c r="CV15" s="619"/>
      <c r="CW15" s="619"/>
      <c r="CX15" s="619"/>
      <c r="CY15" s="620"/>
      <c r="CZ15" s="671">
        <v>7.2</v>
      </c>
      <c r="DA15" s="671"/>
      <c r="DB15" s="671"/>
      <c r="DC15" s="671"/>
      <c r="DD15" s="624">
        <v>15014</v>
      </c>
      <c r="DE15" s="619"/>
      <c r="DF15" s="619"/>
      <c r="DG15" s="619"/>
      <c r="DH15" s="619"/>
      <c r="DI15" s="619"/>
      <c r="DJ15" s="619"/>
      <c r="DK15" s="619"/>
      <c r="DL15" s="619"/>
      <c r="DM15" s="619"/>
      <c r="DN15" s="619"/>
      <c r="DO15" s="619"/>
      <c r="DP15" s="620"/>
      <c r="DQ15" s="624">
        <v>227391</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1647797</v>
      </c>
      <c r="S16" s="619"/>
      <c r="T16" s="619"/>
      <c r="U16" s="619"/>
      <c r="V16" s="619"/>
      <c r="W16" s="619"/>
      <c r="X16" s="619"/>
      <c r="Y16" s="620"/>
      <c r="Z16" s="671">
        <v>48</v>
      </c>
      <c r="AA16" s="671"/>
      <c r="AB16" s="671"/>
      <c r="AC16" s="671"/>
      <c r="AD16" s="672">
        <v>1467586</v>
      </c>
      <c r="AE16" s="672"/>
      <c r="AF16" s="672"/>
      <c r="AG16" s="672"/>
      <c r="AH16" s="672"/>
      <c r="AI16" s="672"/>
      <c r="AJ16" s="672"/>
      <c r="AK16" s="672"/>
      <c r="AL16" s="641">
        <v>75.2</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v>35238</v>
      </c>
      <c r="CS16" s="619"/>
      <c r="CT16" s="619"/>
      <c r="CU16" s="619"/>
      <c r="CV16" s="619"/>
      <c r="CW16" s="619"/>
      <c r="CX16" s="619"/>
      <c r="CY16" s="620"/>
      <c r="CZ16" s="671">
        <v>1.1000000000000001</v>
      </c>
      <c r="DA16" s="671"/>
      <c r="DB16" s="671"/>
      <c r="DC16" s="671"/>
      <c r="DD16" s="624" t="s">
        <v>110</v>
      </c>
      <c r="DE16" s="619"/>
      <c r="DF16" s="619"/>
      <c r="DG16" s="619"/>
      <c r="DH16" s="619"/>
      <c r="DI16" s="619"/>
      <c r="DJ16" s="619"/>
      <c r="DK16" s="619"/>
      <c r="DL16" s="619"/>
      <c r="DM16" s="619"/>
      <c r="DN16" s="619"/>
      <c r="DO16" s="619"/>
      <c r="DP16" s="620"/>
      <c r="DQ16" s="624">
        <v>35238</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1467586</v>
      </c>
      <c r="S17" s="619"/>
      <c r="T17" s="619"/>
      <c r="U17" s="619"/>
      <c r="V17" s="619"/>
      <c r="W17" s="619"/>
      <c r="X17" s="619"/>
      <c r="Y17" s="620"/>
      <c r="Z17" s="671">
        <v>42.7</v>
      </c>
      <c r="AA17" s="671"/>
      <c r="AB17" s="671"/>
      <c r="AC17" s="671"/>
      <c r="AD17" s="672">
        <v>1467586</v>
      </c>
      <c r="AE17" s="672"/>
      <c r="AF17" s="672"/>
      <c r="AG17" s="672"/>
      <c r="AH17" s="672"/>
      <c r="AI17" s="672"/>
      <c r="AJ17" s="672"/>
      <c r="AK17" s="672"/>
      <c r="AL17" s="641">
        <v>75.2</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269173</v>
      </c>
      <c r="CS17" s="619"/>
      <c r="CT17" s="619"/>
      <c r="CU17" s="619"/>
      <c r="CV17" s="619"/>
      <c r="CW17" s="619"/>
      <c r="CX17" s="619"/>
      <c r="CY17" s="620"/>
      <c r="CZ17" s="671">
        <v>8.1999999999999993</v>
      </c>
      <c r="DA17" s="671"/>
      <c r="DB17" s="671"/>
      <c r="DC17" s="671"/>
      <c r="DD17" s="624" t="s">
        <v>110</v>
      </c>
      <c r="DE17" s="619"/>
      <c r="DF17" s="619"/>
      <c r="DG17" s="619"/>
      <c r="DH17" s="619"/>
      <c r="DI17" s="619"/>
      <c r="DJ17" s="619"/>
      <c r="DK17" s="619"/>
      <c r="DL17" s="619"/>
      <c r="DM17" s="619"/>
      <c r="DN17" s="619"/>
      <c r="DO17" s="619"/>
      <c r="DP17" s="620"/>
      <c r="DQ17" s="624">
        <v>265281</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180211</v>
      </c>
      <c r="S18" s="619"/>
      <c r="T18" s="619"/>
      <c r="U18" s="619"/>
      <c r="V18" s="619"/>
      <c r="W18" s="619"/>
      <c r="X18" s="619"/>
      <c r="Y18" s="620"/>
      <c r="Z18" s="671">
        <v>5.2</v>
      </c>
      <c r="AA18" s="671"/>
      <c r="AB18" s="671"/>
      <c r="AC18" s="671"/>
      <c r="AD18" s="672" t="s">
        <v>110</v>
      </c>
      <c r="AE18" s="672"/>
      <c r="AF18" s="672"/>
      <c r="AG18" s="672"/>
      <c r="AH18" s="672"/>
      <c r="AI18" s="672"/>
      <c r="AJ18" s="672"/>
      <c r="AK18" s="672"/>
      <c r="AL18" s="641" t="s">
        <v>110</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714</v>
      </c>
      <c r="BH19" s="619"/>
      <c r="BI19" s="619"/>
      <c r="BJ19" s="619"/>
      <c r="BK19" s="619"/>
      <c r="BL19" s="619"/>
      <c r="BM19" s="619"/>
      <c r="BN19" s="620"/>
      <c r="BO19" s="671">
        <v>0.2</v>
      </c>
      <c r="BP19" s="671"/>
      <c r="BQ19" s="671"/>
      <c r="BR19" s="671"/>
      <c r="BS19" s="624" t="s">
        <v>110</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2122101</v>
      </c>
      <c r="S20" s="619"/>
      <c r="T20" s="619"/>
      <c r="U20" s="619"/>
      <c r="V20" s="619"/>
      <c r="W20" s="619"/>
      <c r="X20" s="619"/>
      <c r="Y20" s="620"/>
      <c r="Z20" s="671">
        <v>61.8</v>
      </c>
      <c r="AA20" s="671"/>
      <c r="AB20" s="671"/>
      <c r="AC20" s="671"/>
      <c r="AD20" s="672">
        <v>1941890</v>
      </c>
      <c r="AE20" s="672"/>
      <c r="AF20" s="672"/>
      <c r="AG20" s="672"/>
      <c r="AH20" s="672"/>
      <c r="AI20" s="672"/>
      <c r="AJ20" s="672"/>
      <c r="AK20" s="672"/>
      <c r="AL20" s="641">
        <v>99.5</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714</v>
      </c>
      <c r="BH20" s="619"/>
      <c r="BI20" s="619"/>
      <c r="BJ20" s="619"/>
      <c r="BK20" s="619"/>
      <c r="BL20" s="619"/>
      <c r="BM20" s="619"/>
      <c r="BN20" s="620"/>
      <c r="BO20" s="671">
        <v>0.2</v>
      </c>
      <c r="BP20" s="671"/>
      <c r="BQ20" s="671"/>
      <c r="BR20" s="671"/>
      <c r="BS20" s="624" t="s">
        <v>110</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3285155</v>
      </c>
      <c r="CS20" s="619"/>
      <c r="CT20" s="619"/>
      <c r="CU20" s="619"/>
      <c r="CV20" s="619"/>
      <c r="CW20" s="619"/>
      <c r="CX20" s="619"/>
      <c r="CY20" s="620"/>
      <c r="CZ20" s="671">
        <v>100</v>
      </c>
      <c r="DA20" s="671"/>
      <c r="DB20" s="671"/>
      <c r="DC20" s="671"/>
      <c r="DD20" s="624">
        <v>607849</v>
      </c>
      <c r="DE20" s="619"/>
      <c r="DF20" s="619"/>
      <c r="DG20" s="619"/>
      <c r="DH20" s="619"/>
      <c r="DI20" s="619"/>
      <c r="DJ20" s="619"/>
      <c r="DK20" s="619"/>
      <c r="DL20" s="619"/>
      <c r="DM20" s="619"/>
      <c r="DN20" s="619"/>
      <c r="DO20" s="619"/>
      <c r="DP20" s="620"/>
      <c r="DQ20" s="624">
        <v>2307628</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537</v>
      </c>
      <c r="S21" s="619"/>
      <c r="T21" s="619"/>
      <c r="U21" s="619"/>
      <c r="V21" s="619"/>
      <c r="W21" s="619"/>
      <c r="X21" s="619"/>
      <c r="Y21" s="620"/>
      <c r="Z21" s="671">
        <v>0</v>
      </c>
      <c r="AA21" s="671"/>
      <c r="AB21" s="671"/>
      <c r="AC21" s="671"/>
      <c r="AD21" s="672">
        <v>537</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714</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14189</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80384</v>
      </c>
      <c r="S23" s="619"/>
      <c r="T23" s="619"/>
      <c r="U23" s="619"/>
      <c r="V23" s="619"/>
      <c r="W23" s="619"/>
      <c r="X23" s="619"/>
      <c r="Y23" s="620"/>
      <c r="Z23" s="671">
        <v>2.2999999999999998</v>
      </c>
      <c r="AA23" s="671"/>
      <c r="AB23" s="671"/>
      <c r="AC23" s="671"/>
      <c r="AD23" s="672">
        <v>487</v>
      </c>
      <c r="AE23" s="672"/>
      <c r="AF23" s="672"/>
      <c r="AG23" s="672"/>
      <c r="AH23" s="672"/>
      <c r="AI23" s="672"/>
      <c r="AJ23" s="672"/>
      <c r="AK23" s="672"/>
      <c r="AL23" s="641">
        <v>0</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4087</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1316919</v>
      </c>
      <c r="CS24" s="669"/>
      <c r="CT24" s="669"/>
      <c r="CU24" s="669"/>
      <c r="CV24" s="669"/>
      <c r="CW24" s="669"/>
      <c r="CX24" s="669"/>
      <c r="CY24" s="716"/>
      <c r="CZ24" s="720">
        <v>40.1</v>
      </c>
      <c r="DA24" s="721"/>
      <c r="DB24" s="721"/>
      <c r="DC24" s="722"/>
      <c r="DD24" s="715">
        <v>977942</v>
      </c>
      <c r="DE24" s="669"/>
      <c r="DF24" s="669"/>
      <c r="DG24" s="669"/>
      <c r="DH24" s="669"/>
      <c r="DI24" s="669"/>
      <c r="DJ24" s="669"/>
      <c r="DK24" s="716"/>
      <c r="DL24" s="715">
        <v>973838</v>
      </c>
      <c r="DM24" s="669"/>
      <c r="DN24" s="669"/>
      <c r="DO24" s="669"/>
      <c r="DP24" s="669"/>
      <c r="DQ24" s="669"/>
      <c r="DR24" s="669"/>
      <c r="DS24" s="669"/>
      <c r="DT24" s="669"/>
      <c r="DU24" s="669"/>
      <c r="DV24" s="716"/>
      <c r="DW24" s="717">
        <v>47.5</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271502</v>
      </c>
      <c r="S25" s="619"/>
      <c r="T25" s="619"/>
      <c r="U25" s="619"/>
      <c r="V25" s="619"/>
      <c r="W25" s="619"/>
      <c r="X25" s="619"/>
      <c r="Y25" s="620"/>
      <c r="Z25" s="671">
        <v>7.9</v>
      </c>
      <c r="AA25" s="671"/>
      <c r="AB25" s="671"/>
      <c r="AC25" s="671"/>
      <c r="AD25" s="672" t="s">
        <v>110</v>
      </c>
      <c r="AE25" s="672"/>
      <c r="AF25" s="672"/>
      <c r="AG25" s="672"/>
      <c r="AH25" s="672"/>
      <c r="AI25" s="672"/>
      <c r="AJ25" s="672"/>
      <c r="AK25" s="672"/>
      <c r="AL25" s="641" t="s">
        <v>110</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655813</v>
      </c>
      <c r="CS25" s="637"/>
      <c r="CT25" s="637"/>
      <c r="CU25" s="637"/>
      <c r="CV25" s="637"/>
      <c r="CW25" s="637"/>
      <c r="CX25" s="637"/>
      <c r="CY25" s="638"/>
      <c r="CZ25" s="621">
        <v>20</v>
      </c>
      <c r="DA25" s="639"/>
      <c r="DB25" s="639"/>
      <c r="DC25" s="640"/>
      <c r="DD25" s="624">
        <v>600260</v>
      </c>
      <c r="DE25" s="637"/>
      <c r="DF25" s="637"/>
      <c r="DG25" s="637"/>
      <c r="DH25" s="637"/>
      <c r="DI25" s="637"/>
      <c r="DJ25" s="637"/>
      <c r="DK25" s="638"/>
      <c r="DL25" s="624">
        <v>596684</v>
      </c>
      <c r="DM25" s="637"/>
      <c r="DN25" s="637"/>
      <c r="DO25" s="637"/>
      <c r="DP25" s="637"/>
      <c r="DQ25" s="637"/>
      <c r="DR25" s="637"/>
      <c r="DS25" s="637"/>
      <c r="DT25" s="637"/>
      <c r="DU25" s="637"/>
      <c r="DV25" s="638"/>
      <c r="DW25" s="641">
        <v>29.1</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324156</v>
      </c>
      <c r="CS26" s="619"/>
      <c r="CT26" s="619"/>
      <c r="CU26" s="619"/>
      <c r="CV26" s="619"/>
      <c r="CW26" s="619"/>
      <c r="CX26" s="619"/>
      <c r="CY26" s="620"/>
      <c r="CZ26" s="621">
        <v>9.9</v>
      </c>
      <c r="DA26" s="639"/>
      <c r="DB26" s="639"/>
      <c r="DC26" s="640"/>
      <c r="DD26" s="624">
        <v>302328</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294034</v>
      </c>
      <c r="S27" s="619"/>
      <c r="T27" s="619"/>
      <c r="U27" s="619"/>
      <c r="V27" s="619"/>
      <c r="W27" s="619"/>
      <c r="X27" s="619"/>
      <c r="Y27" s="620"/>
      <c r="Z27" s="671">
        <v>8.6</v>
      </c>
      <c r="AA27" s="671"/>
      <c r="AB27" s="671"/>
      <c r="AC27" s="671"/>
      <c r="AD27" s="672" t="s">
        <v>110</v>
      </c>
      <c r="AE27" s="672"/>
      <c r="AF27" s="672"/>
      <c r="AG27" s="672"/>
      <c r="AH27" s="672"/>
      <c r="AI27" s="672"/>
      <c r="AJ27" s="672"/>
      <c r="AK27" s="672"/>
      <c r="AL27" s="641" t="s">
        <v>110</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354537</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391933</v>
      </c>
      <c r="CS27" s="637"/>
      <c r="CT27" s="637"/>
      <c r="CU27" s="637"/>
      <c r="CV27" s="637"/>
      <c r="CW27" s="637"/>
      <c r="CX27" s="637"/>
      <c r="CY27" s="638"/>
      <c r="CZ27" s="621">
        <v>11.9</v>
      </c>
      <c r="DA27" s="639"/>
      <c r="DB27" s="639"/>
      <c r="DC27" s="640"/>
      <c r="DD27" s="624">
        <v>112401</v>
      </c>
      <c r="DE27" s="637"/>
      <c r="DF27" s="637"/>
      <c r="DG27" s="637"/>
      <c r="DH27" s="637"/>
      <c r="DI27" s="637"/>
      <c r="DJ27" s="637"/>
      <c r="DK27" s="638"/>
      <c r="DL27" s="624">
        <v>111873</v>
      </c>
      <c r="DM27" s="637"/>
      <c r="DN27" s="637"/>
      <c r="DO27" s="637"/>
      <c r="DP27" s="637"/>
      <c r="DQ27" s="637"/>
      <c r="DR27" s="637"/>
      <c r="DS27" s="637"/>
      <c r="DT27" s="637"/>
      <c r="DU27" s="637"/>
      <c r="DV27" s="638"/>
      <c r="DW27" s="641">
        <v>5.5</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16920</v>
      </c>
      <c r="S28" s="619"/>
      <c r="T28" s="619"/>
      <c r="U28" s="619"/>
      <c r="V28" s="619"/>
      <c r="W28" s="619"/>
      <c r="X28" s="619"/>
      <c r="Y28" s="620"/>
      <c r="Z28" s="671">
        <v>0.5</v>
      </c>
      <c r="AA28" s="671"/>
      <c r="AB28" s="671"/>
      <c r="AC28" s="671"/>
      <c r="AD28" s="672">
        <v>9353</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269173</v>
      </c>
      <c r="CS28" s="619"/>
      <c r="CT28" s="619"/>
      <c r="CU28" s="619"/>
      <c r="CV28" s="619"/>
      <c r="CW28" s="619"/>
      <c r="CX28" s="619"/>
      <c r="CY28" s="620"/>
      <c r="CZ28" s="621">
        <v>8.1999999999999993</v>
      </c>
      <c r="DA28" s="639"/>
      <c r="DB28" s="639"/>
      <c r="DC28" s="640"/>
      <c r="DD28" s="624">
        <v>265281</v>
      </c>
      <c r="DE28" s="619"/>
      <c r="DF28" s="619"/>
      <c r="DG28" s="619"/>
      <c r="DH28" s="619"/>
      <c r="DI28" s="619"/>
      <c r="DJ28" s="619"/>
      <c r="DK28" s="620"/>
      <c r="DL28" s="624">
        <v>265281</v>
      </c>
      <c r="DM28" s="619"/>
      <c r="DN28" s="619"/>
      <c r="DO28" s="619"/>
      <c r="DP28" s="619"/>
      <c r="DQ28" s="619"/>
      <c r="DR28" s="619"/>
      <c r="DS28" s="619"/>
      <c r="DT28" s="619"/>
      <c r="DU28" s="619"/>
      <c r="DV28" s="620"/>
      <c r="DW28" s="641">
        <v>12.9</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1900</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57</v>
      </c>
      <c r="CG29" s="652"/>
      <c r="CH29" s="652"/>
      <c r="CI29" s="652"/>
      <c r="CJ29" s="652"/>
      <c r="CK29" s="652"/>
      <c r="CL29" s="652"/>
      <c r="CM29" s="652"/>
      <c r="CN29" s="652"/>
      <c r="CO29" s="652"/>
      <c r="CP29" s="652"/>
      <c r="CQ29" s="653"/>
      <c r="CR29" s="618">
        <v>269173</v>
      </c>
      <c r="CS29" s="637"/>
      <c r="CT29" s="637"/>
      <c r="CU29" s="637"/>
      <c r="CV29" s="637"/>
      <c r="CW29" s="637"/>
      <c r="CX29" s="637"/>
      <c r="CY29" s="638"/>
      <c r="CZ29" s="621">
        <v>8.1999999999999993</v>
      </c>
      <c r="DA29" s="639"/>
      <c r="DB29" s="639"/>
      <c r="DC29" s="640"/>
      <c r="DD29" s="624">
        <v>265281</v>
      </c>
      <c r="DE29" s="637"/>
      <c r="DF29" s="637"/>
      <c r="DG29" s="637"/>
      <c r="DH29" s="637"/>
      <c r="DI29" s="637"/>
      <c r="DJ29" s="637"/>
      <c r="DK29" s="638"/>
      <c r="DL29" s="624">
        <v>265281</v>
      </c>
      <c r="DM29" s="637"/>
      <c r="DN29" s="637"/>
      <c r="DO29" s="637"/>
      <c r="DP29" s="637"/>
      <c r="DQ29" s="637"/>
      <c r="DR29" s="637"/>
      <c r="DS29" s="637"/>
      <c r="DT29" s="637"/>
      <c r="DU29" s="637"/>
      <c r="DV29" s="638"/>
      <c r="DW29" s="641">
        <v>12.9</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274823</v>
      </c>
      <c r="S30" s="619"/>
      <c r="T30" s="619"/>
      <c r="U30" s="619"/>
      <c r="V30" s="619"/>
      <c r="W30" s="619"/>
      <c r="X30" s="619"/>
      <c r="Y30" s="620"/>
      <c r="Z30" s="671">
        <v>8</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170</v>
      </c>
      <c r="AY30" s="706"/>
      <c r="AZ30" s="706"/>
      <c r="BA30" s="706"/>
      <c r="BB30" s="706"/>
      <c r="BC30" s="706"/>
      <c r="BD30" s="706"/>
      <c r="BE30" s="706"/>
      <c r="BF30" s="707"/>
      <c r="BG30" s="684">
        <v>99</v>
      </c>
      <c r="BH30" s="685"/>
      <c r="BI30" s="685"/>
      <c r="BJ30" s="685"/>
      <c r="BK30" s="685"/>
      <c r="BL30" s="685"/>
      <c r="BM30" s="686">
        <v>92.7</v>
      </c>
      <c r="BN30" s="685"/>
      <c r="BO30" s="685"/>
      <c r="BP30" s="685"/>
      <c r="BQ30" s="687"/>
      <c r="BR30" s="684">
        <v>99.1</v>
      </c>
      <c r="BS30" s="685"/>
      <c r="BT30" s="685"/>
      <c r="BU30" s="685"/>
      <c r="BV30" s="685"/>
      <c r="BW30" s="685"/>
      <c r="BX30" s="686">
        <v>92.2</v>
      </c>
      <c r="BY30" s="685"/>
      <c r="BZ30" s="685"/>
      <c r="CA30" s="685"/>
      <c r="CB30" s="687"/>
      <c r="CD30" s="690"/>
      <c r="CE30" s="691"/>
      <c r="CF30" s="655" t="s">
        <v>292</v>
      </c>
      <c r="CG30" s="652"/>
      <c r="CH30" s="652"/>
      <c r="CI30" s="652"/>
      <c r="CJ30" s="652"/>
      <c r="CK30" s="652"/>
      <c r="CL30" s="652"/>
      <c r="CM30" s="652"/>
      <c r="CN30" s="652"/>
      <c r="CO30" s="652"/>
      <c r="CP30" s="652"/>
      <c r="CQ30" s="653"/>
      <c r="CR30" s="618">
        <v>245596</v>
      </c>
      <c r="CS30" s="619"/>
      <c r="CT30" s="619"/>
      <c r="CU30" s="619"/>
      <c r="CV30" s="619"/>
      <c r="CW30" s="619"/>
      <c r="CX30" s="619"/>
      <c r="CY30" s="620"/>
      <c r="CZ30" s="621">
        <v>7.5</v>
      </c>
      <c r="DA30" s="639"/>
      <c r="DB30" s="639"/>
      <c r="DC30" s="640"/>
      <c r="DD30" s="624">
        <v>242260</v>
      </c>
      <c r="DE30" s="619"/>
      <c r="DF30" s="619"/>
      <c r="DG30" s="619"/>
      <c r="DH30" s="619"/>
      <c r="DI30" s="619"/>
      <c r="DJ30" s="619"/>
      <c r="DK30" s="620"/>
      <c r="DL30" s="624">
        <v>242260</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84770</v>
      </c>
      <c r="S31" s="619"/>
      <c r="T31" s="619"/>
      <c r="U31" s="619"/>
      <c r="V31" s="619"/>
      <c r="W31" s="619"/>
      <c r="X31" s="619"/>
      <c r="Y31" s="620"/>
      <c r="Z31" s="671">
        <v>2.5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99.1</v>
      </c>
      <c r="BH31" s="637"/>
      <c r="BI31" s="637"/>
      <c r="BJ31" s="637"/>
      <c r="BK31" s="637"/>
      <c r="BL31" s="637"/>
      <c r="BM31" s="673">
        <v>96.4</v>
      </c>
      <c r="BN31" s="683"/>
      <c r="BO31" s="683"/>
      <c r="BP31" s="683"/>
      <c r="BQ31" s="647"/>
      <c r="BR31" s="682">
        <v>99.3</v>
      </c>
      <c r="BS31" s="637"/>
      <c r="BT31" s="637"/>
      <c r="BU31" s="637"/>
      <c r="BV31" s="637"/>
      <c r="BW31" s="637"/>
      <c r="BX31" s="673">
        <v>96.5</v>
      </c>
      <c r="BY31" s="683"/>
      <c r="BZ31" s="683"/>
      <c r="CA31" s="683"/>
      <c r="CB31" s="647"/>
      <c r="CD31" s="690"/>
      <c r="CE31" s="691"/>
      <c r="CF31" s="655" t="s">
        <v>296</v>
      </c>
      <c r="CG31" s="652"/>
      <c r="CH31" s="652"/>
      <c r="CI31" s="652"/>
      <c r="CJ31" s="652"/>
      <c r="CK31" s="652"/>
      <c r="CL31" s="652"/>
      <c r="CM31" s="652"/>
      <c r="CN31" s="652"/>
      <c r="CO31" s="652"/>
      <c r="CP31" s="652"/>
      <c r="CQ31" s="653"/>
      <c r="CR31" s="618">
        <v>23577</v>
      </c>
      <c r="CS31" s="637"/>
      <c r="CT31" s="637"/>
      <c r="CU31" s="637"/>
      <c r="CV31" s="637"/>
      <c r="CW31" s="637"/>
      <c r="CX31" s="637"/>
      <c r="CY31" s="638"/>
      <c r="CZ31" s="621">
        <v>0.7</v>
      </c>
      <c r="DA31" s="639"/>
      <c r="DB31" s="639"/>
      <c r="DC31" s="640"/>
      <c r="DD31" s="624">
        <v>23021</v>
      </c>
      <c r="DE31" s="637"/>
      <c r="DF31" s="637"/>
      <c r="DG31" s="637"/>
      <c r="DH31" s="637"/>
      <c r="DI31" s="637"/>
      <c r="DJ31" s="637"/>
      <c r="DK31" s="638"/>
      <c r="DL31" s="624">
        <v>23021</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29113</v>
      </c>
      <c r="S32" s="619"/>
      <c r="T32" s="619"/>
      <c r="U32" s="619"/>
      <c r="V32" s="619"/>
      <c r="W32" s="619"/>
      <c r="X32" s="619"/>
      <c r="Y32" s="620"/>
      <c r="Z32" s="671">
        <v>0.8</v>
      </c>
      <c r="AA32" s="671"/>
      <c r="AB32" s="671"/>
      <c r="AC32" s="671"/>
      <c r="AD32" s="672">
        <v>139</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v>
      </c>
      <c r="BH32" s="603"/>
      <c r="BI32" s="603"/>
      <c r="BJ32" s="603"/>
      <c r="BK32" s="603"/>
      <c r="BL32" s="603"/>
      <c r="BM32" s="666">
        <v>90.3</v>
      </c>
      <c r="BN32" s="603"/>
      <c r="BO32" s="603"/>
      <c r="BP32" s="603"/>
      <c r="BQ32" s="660"/>
      <c r="BR32" s="681">
        <v>98.9</v>
      </c>
      <c r="BS32" s="603"/>
      <c r="BT32" s="603"/>
      <c r="BU32" s="603"/>
      <c r="BV32" s="603"/>
      <c r="BW32" s="603"/>
      <c r="BX32" s="666">
        <v>89.1</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242072</v>
      </c>
      <c r="S33" s="619"/>
      <c r="T33" s="619"/>
      <c r="U33" s="619"/>
      <c r="V33" s="619"/>
      <c r="W33" s="619"/>
      <c r="X33" s="619"/>
      <c r="Y33" s="620"/>
      <c r="Z33" s="671">
        <v>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1325149</v>
      </c>
      <c r="CS33" s="637"/>
      <c r="CT33" s="637"/>
      <c r="CU33" s="637"/>
      <c r="CV33" s="637"/>
      <c r="CW33" s="637"/>
      <c r="CX33" s="637"/>
      <c r="CY33" s="638"/>
      <c r="CZ33" s="621">
        <v>40.299999999999997</v>
      </c>
      <c r="DA33" s="639"/>
      <c r="DB33" s="639"/>
      <c r="DC33" s="640"/>
      <c r="DD33" s="624">
        <v>1116766</v>
      </c>
      <c r="DE33" s="637"/>
      <c r="DF33" s="637"/>
      <c r="DG33" s="637"/>
      <c r="DH33" s="637"/>
      <c r="DI33" s="637"/>
      <c r="DJ33" s="637"/>
      <c r="DK33" s="638"/>
      <c r="DL33" s="624">
        <v>723333</v>
      </c>
      <c r="DM33" s="637"/>
      <c r="DN33" s="637"/>
      <c r="DO33" s="637"/>
      <c r="DP33" s="637"/>
      <c r="DQ33" s="637"/>
      <c r="DR33" s="637"/>
      <c r="DS33" s="637"/>
      <c r="DT33" s="637"/>
      <c r="DU33" s="637"/>
      <c r="DV33" s="638"/>
      <c r="DW33" s="641">
        <v>35.299999999999997</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378521</v>
      </c>
      <c r="CS34" s="619"/>
      <c r="CT34" s="619"/>
      <c r="CU34" s="619"/>
      <c r="CV34" s="619"/>
      <c r="CW34" s="619"/>
      <c r="CX34" s="619"/>
      <c r="CY34" s="620"/>
      <c r="CZ34" s="621">
        <v>11.5</v>
      </c>
      <c r="DA34" s="639"/>
      <c r="DB34" s="639"/>
      <c r="DC34" s="640"/>
      <c r="DD34" s="624">
        <v>285956</v>
      </c>
      <c r="DE34" s="619"/>
      <c r="DF34" s="619"/>
      <c r="DG34" s="619"/>
      <c r="DH34" s="619"/>
      <c r="DI34" s="619"/>
      <c r="DJ34" s="619"/>
      <c r="DK34" s="620"/>
      <c r="DL34" s="624">
        <v>224971</v>
      </c>
      <c r="DM34" s="619"/>
      <c r="DN34" s="619"/>
      <c r="DO34" s="619"/>
      <c r="DP34" s="619"/>
      <c r="DQ34" s="619"/>
      <c r="DR34" s="619"/>
      <c r="DS34" s="619"/>
      <c r="DT34" s="619"/>
      <c r="DU34" s="619"/>
      <c r="DV34" s="620"/>
      <c r="DW34" s="641">
        <v>11</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98872</v>
      </c>
      <c r="S35" s="619"/>
      <c r="T35" s="619"/>
      <c r="U35" s="619"/>
      <c r="V35" s="619"/>
      <c r="W35" s="619"/>
      <c r="X35" s="619"/>
      <c r="Y35" s="620"/>
      <c r="Z35" s="671">
        <v>2.9</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308021</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304735</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37711</v>
      </c>
      <c r="CS35" s="637"/>
      <c r="CT35" s="637"/>
      <c r="CU35" s="637"/>
      <c r="CV35" s="637"/>
      <c r="CW35" s="637"/>
      <c r="CX35" s="637"/>
      <c r="CY35" s="638"/>
      <c r="CZ35" s="621">
        <v>1.1000000000000001</v>
      </c>
      <c r="DA35" s="639"/>
      <c r="DB35" s="639"/>
      <c r="DC35" s="640"/>
      <c r="DD35" s="624">
        <v>30235</v>
      </c>
      <c r="DE35" s="637"/>
      <c r="DF35" s="637"/>
      <c r="DG35" s="637"/>
      <c r="DH35" s="637"/>
      <c r="DI35" s="637"/>
      <c r="DJ35" s="637"/>
      <c r="DK35" s="638"/>
      <c r="DL35" s="624">
        <v>28305</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3436432</v>
      </c>
      <c r="S36" s="659"/>
      <c r="T36" s="659"/>
      <c r="U36" s="659"/>
      <c r="V36" s="659"/>
      <c r="W36" s="659"/>
      <c r="X36" s="659"/>
      <c r="Y36" s="662"/>
      <c r="Z36" s="663">
        <v>100</v>
      </c>
      <c r="AA36" s="663"/>
      <c r="AB36" s="663"/>
      <c r="AC36" s="663"/>
      <c r="AD36" s="664">
        <v>1952406</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3606</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286591</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334594</v>
      </c>
      <c r="CS36" s="619"/>
      <c r="CT36" s="619"/>
      <c r="CU36" s="619"/>
      <c r="CV36" s="619"/>
      <c r="CW36" s="619"/>
      <c r="CX36" s="619"/>
      <c r="CY36" s="620"/>
      <c r="CZ36" s="621">
        <v>10.199999999999999</v>
      </c>
      <c r="DA36" s="639"/>
      <c r="DB36" s="639"/>
      <c r="DC36" s="640"/>
      <c r="DD36" s="624">
        <v>277196</v>
      </c>
      <c r="DE36" s="619"/>
      <c r="DF36" s="619"/>
      <c r="DG36" s="619"/>
      <c r="DH36" s="619"/>
      <c r="DI36" s="619"/>
      <c r="DJ36" s="619"/>
      <c r="DK36" s="620"/>
      <c r="DL36" s="624">
        <v>222928</v>
      </c>
      <c r="DM36" s="619"/>
      <c r="DN36" s="619"/>
      <c r="DO36" s="619"/>
      <c r="DP36" s="619"/>
      <c r="DQ36" s="619"/>
      <c r="DR36" s="619"/>
      <c r="DS36" s="619"/>
      <c r="DT36" s="619"/>
      <c r="DU36" s="619"/>
      <c r="DV36" s="620"/>
      <c r="DW36" s="641">
        <v>10.9</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t="s">
        <v>315</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822</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180566</v>
      </c>
      <c r="CS37" s="637"/>
      <c r="CT37" s="637"/>
      <c r="CU37" s="637"/>
      <c r="CV37" s="637"/>
      <c r="CW37" s="637"/>
      <c r="CX37" s="637"/>
      <c r="CY37" s="638"/>
      <c r="CZ37" s="621">
        <v>5.5</v>
      </c>
      <c r="DA37" s="639"/>
      <c r="DB37" s="639"/>
      <c r="DC37" s="640"/>
      <c r="DD37" s="624">
        <v>180458</v>
      </c>
      <c r="DE37" s="637"/>
      <c r="DF37" s="637"/>
      <c r="DG37" s="637"/>
      <c r="DH37" s="637"/>
      <c r="DI37" s="637"/>
      <c r="DJ37" s="637"/>
      <c r="DK37" s="638"/>
      <c r="DL37" s="624">
        <v>166451</v>
      </c>
      <c r="DM37" s="637"/>
      <c r="DN37" s="637"/>
      <c r="DO37" s="637"/>
      <c r="DP37" s="637"/>
      <c r="DQ37" s="637"/>
      <c r="DR37" s="637"/>
      <c r="DS37" s="637"/>
      <c r="DT37" s="637"/>
      <c r="DU37" s="637"/>
      <c r="DV37" s="638"/>
      <c r="DW37" s="641">
        <v>8.1</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1357</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308021</v>
      </c>
      <c r="CS38" s="619"/>
      <c r="CT38" s="619"/>
      <c r="CU38" s="619"/>
      <c r="CV38" s="619"/>
      <c r="CW38" s="619"/>
      <c r="CX38" s="619"/>
      <c r="CY38" s="620"/>
      <c r="CZ38" s="621">
        <v>9.4</v>
      </c>
      <c r="DA38" s="639"/>
      <c r="DB38" s="639"/>
      <c r="DC38" s="640"/>
      <c r="DD38" s="624">
        <v>263379</v>
      </c>
      <c r="DE38" s="619"/>
      <c r="DF38" s="619"/>
      <c r="DG38" s="619"/>
      <c r="DH38" s="619"/>
      <c r="DI38" s="619"/>
      <c r="DJ38" s="619"/>
      <c r="DK38" s="620"/>
      <c r="DL38" s="624">
        <v>247129</v>
      </c>
      <c r="DM38" s="619"/>
      <c r="DN38" s="619"/>
      <c r="DO38" s="619"/>
      <c r="DP38" s="619"/>
      <c r="DQ38" s="619"/>
      <c r="DR38" s="619"/>
      <c r="DS38" s="619"/>
      <c r="DT38" s="619"/>
      <c r="DU38" s="619"/>
      <c r="DV38" s="620"/>
      <c r="DW38" s="641">
        <v>12</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64</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266302</v>
      </c>
      <c r="CS39" s="637"/>
      <c r="CT39" s="637"/>
      <c r="CU39" s="637"/>
      <c r="CV39" s="637"/>
      <c r="CW39" s="637"/>
      <c r="CX39" s="637"/>
      <c r="CY39" s="638"/>
      <c r="CZ39" s="621">
        <v>8.1</v>
      </c>
      <c r="DA39" s="639"/>
      <c r="DB39" s="639"/>
      <c r="DC39" s="640"/>
      <c r="DD39" s="624">
        <v>260000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66373</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237</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t="s">
        <v>319</v>
      </c>
      <c r="CS40" s="619"/>
      <c r="CT40" s="619"/>
      <c r="CU40" s="619"/>
      <c r="CV40" s="619"/>
      <c r="CW40" s="619"/>
      <c r="CX40" s="619"/>
      <c r="CY40" s="620"/>
      <c r="CZ40" s="621" t="s">
        <v>319</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238042</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461</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315</v>
      </c>
      <c r="CS41" s="637"/>
      <c r="CT41" s="637"/>
      <c r="CU41" s="637"/>
      <c r="CV41" s="637"/>
      <c r="CW41" s="637"/>
      <c r="CX41" s="637"/>
      <c r="CY41" s="638"/>
      <c r="CZ41" s="621" t="s">
        <v>315</v>
      </c>
      <c r="DA41" s="639"/>
      <c r="DB41" s="639"/>
      <c r="DC41" s="640"/>
      <c r="DD41" s="624" t="s">
        <v>315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643087</v>
      </c>
      <c r="CS42" s="619"/>
      <c r="CT42" s="619"/>
      <c r="CU42" s="619"/>
      <c r="CV42" s="619"/>
      <c r="CW42" s="619"/>
      <c r="CX42" s="619"/>
      <c r="CY42" s="620"/>
      <c r="CZ42" s="621">
        <v>19.600000000000001</v>
      </c>
      <c r="DA42" s="622"/>
      <c r="DB42" s="622"/>
      <c r="DC42" s="623"/>
      <c r="DD42" s="624">
        <v>212920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1569</v>
      </c>
      <c r="CS43" s="637"/>
      <c r="CT43" s="637"/>
      <c r="CU43" s="637"/>
      <c r="CV43" s="637"/>
      <c r="CW43" s="637"/>
      <c r="CX43" s="637"/>
      <c r="CY43" s="638"/>
      <c r="CZ43" s="621">
        <v>0</v>
      </c>
      <c r="DA43" s="639"/>
      <c r="DB43" s="639"/>
      <c r="DC43" s="640"/>
      <c r="DD43" s="624">
        <v>1569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288</v>
      </c>
      <c r="CE44" s="632"/>
      <c r="CF44" s="615" t="s">
        <v>337</v>
      </c>
      <c r="CG44" s="616"/>
      <c r="CH44" s="616"/>
      <c r="CI44" s="616"/>
      <c r="CJ44" s="616"/>
      <c r="CK44" s="616"/>
      <c r="CL44" s="616"/>
      <c r="CM44" s="616"/>
      <c r="CN44" s="616"/>
      <c r="CO44" s="616"/>
      <c r="CP44" s="616"/>
      <c r="CQ44" s="617"/>
      <c r="CR44" s="618">
        <v>607849</v>
      </c>
      <c r="CS44" s="619"/>
      <c r="CT44" s="619"/>
      <c r="CU44" s="619"/>
      <c r="CV44" s="619"/>
      <c r="CW44" s="619"/>
      <c r="CX44" s="619"/>
      <c r="CY44" s="620"/>
      <c r="CZ44" s="621">
        <v>18.5</v>
      </c>
      <c r="DA44" s="622"/>
      <c r="DB44" s="622"/>
      <c r="DC44" s="623"/>
      <c r="DD44" s="624">
        <v>177682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231813</v>
      </c>
      <c r="CS45" s="637"/>
      <c r="CT45" s="637"/>
      <c r="CU45" s="637"/>
      <c r="CV45" s="637"/>
      <c r="CW45" s="637"/>
      <c r="CX45" s="637"/>
      <c r="CY45" s="638"/>
      <c r="CZ45" s="621">
        <v>7.1</v>
      </c>
      <c r="DA45" s="639"/>
      <c r="DB45" s="639"/>
      <c r="DC45" s="640"/>
      <c r="DD45" s="624">
        <v>24324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362462</v>
      </c>
      <c r="CS46" s="619"/>
      <c r="CT46" s="619"/>
      <c r="CU46" s="619"/>
      <c r="CV46" s="619"/>
      <c r="CW46" s="619"/>
      <c r="CX46" s="619"/>
      <c r="CY46" s="620"/>
      <c r="CZ46" s="621">
        <v>11</v>
      </c>
      <c r="DA46" s="622"/>
      <c r="DB46" s="622"/>
      <c r="DC46" s="623"/>
      <c r="DD46" s="624">
        <v>139784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35238</v>
      </c>
      <c r="CS47" s="637"/>
      <c r="CT47" s="637"/>
      <c r="CU47" s="637"/>
      <c r="CV47" s="637"/>
      <c r="CW47" s="637"/>
      <c r="CX47" s="637"/>
      <c r="CY47" s="638"/>
      <c r="CZ47" s="621">
        <v>1.1000000000000001</v>
      </c>
      <c r="DA47" s="639"/>
      <c r="DB47" s="639"/>
      <c r="DC47" s="640"/>
      <c r="DD47" s="624">
        <v>35238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3285155</v>
      </c>
      <c r="CS49" s="603"/>
      <c r="CT49" s="603"/>
      <c r="CU49" s="603"/>
      <c r="CV49" s="603"/>
      <c r="CW49" s="603"/>
      <c r="CX49" s="603"/>
      <c r="CY49" s="604"/>
      <c r="CZ49" s="605">
        <v>100</v>
      </c>
      <c r="DA49" s="606"/>
      <c r="DB49" s="606"/>
      <c r="DC49" s="607"/>
      <c r="DD49" s="608">
        <v>2307628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3425</v>
      </c>
      <c r="R7" s="1131"/>
      <c r="S7" s="1131"/>
      <c r="T7" s="1131"/>
      <c r="U7" s="1131"/>
      <c r="V7" s="1131">
        <v>3274</v>
      </c>
      <c r="W7" s="1131"/>
      <c r="X7" s="1131"/>
      <c r="Y7" s="1131"/>
      <c r="Z7" s="1131"/>
      <c r="AA7" s="1131">
        <v>151</v>
      </c>
      <c r="AB7" s="1131"/>
      <c r="AC7" s="1131"/>
      <c r="AD7" s="1131"/>
      <c r="AE7" s="1132"/>
      <c r="AF7" s="1133">
        <v>119</v>
      </c>
      <c r="AG7" s="1134"/>
      <c r="AH7" s="1134"/>
      <c r="AI7" s="1134"/>
      <c r="AJ7" s="1135"/>
      <c r="AK7" s="1117">
        <v>265</v>
      </c>
      <c r="AL7" s="1118"/>
      <c r="AM7" s="1118"/>
      <c r="AN7" s="1118"/>
      <c r="AO7" s="1118"/>
      <c r="AP7" s="1118">
        <v>2263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536</v>
      </c>
      <c r="BT7" s="1122"/>
      <c r="BU7" s="1122"/>
      <c r="BV7" s="1122"/>
      <c r="BW7" s="1122"/>
      <c r="BX7" s="1122"/>
      <c r="BY7" s="1122"/>
      <c r="BZ7" s="1122"/>
      <c r="CA7" s="1122"/>
      <c r="CB7" s="1122"/>
      <c r="CC7" s="1122"/>
      <c r="CD7" s="1122"/>
      <c r="CE7" s="1122"/>
      <c r="CF7" s="1122"/>
      <c r="CG7" s="1123"/>
      <c r="CH7" s="1114">
        <v>-12</v>
      </c>
      <c r="CI7" s="1115"/>
      <c r="CJ7" s="1115"/>
      <c r="CK7" s="1115"/>
      <c r="CL7" s="1116"/>
      <c r="CM7" s="1114">
        <v>107</v>
      </c>
      <c r="CN7" s="1115"/>
      <c r="CO7" s="1115"/>
      <c r="CP7" s="1115"/>
      <c r="CQ7" s="1116"/>
      <c r="CR7" s="1114">
        <v>30</v>
      </c>
      <c r="CS7" s="1115"/>
      <c r="CT7" s="1115"/>
      <c r="CU7" s="1115"/>
      <c r="CV7" s="1116"/>
      <c r="CW7" s="1114" t="s">
        <v>531</v>
      </c>
      <c r="CX7" s="1115"/>
      <c r="CY7" s="1115"/>
      <c r="CZ7" s="1115"/>
      <c r="DA7" s="1116"/>
      <c r="DB7" s="1114" t="s">
        <v>531</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x14ac:dyDescent="0.15">
      <c r="A8" s="212">
        <v>2</v>
      </c>
      <c r="B8" s="1063" t="s">
        <v>366</v>
      </c>
      <c r="C8" s="1064"/>
      <c r="D8" s="1064"/>
      <c r="E8" s="1064"/>
      <c r="F8" s="1064"/>
      <c r="G8" s="1064"/>
      <c r="H8" s="1064"/>
      <c r="I8" s="1064"/>
      <c r="J8" s="1064"/>
      <c r="K8" s="1064"/>
      <c r="L8" s="1064"/>
      <c r="M8" s="1064"/>
      <c r="N8" s="1064"/>
      <c r="O8" s="1064"/>
      <c r="P8" s="1065"/>
      <c r="Q8" s="1069">
        <v>12</v>
      </c>
      <c r="R8" s="1070"/>
      <c r="S8" s="1070"/>
      <c r="T8" s="1070"/>
      <c r="U8" s="1070"/>
      <c r="V8" s="1070">
        <v>11</v>
      </c>
      <c r="W8" s="1070"/>
      <c r="X8" s="1070"/>
      <c r="Y8" s="1070"/>
      <c r="Z8" s="1070"/>
      <c r="AA8" s="1070">
        <v>1</v>
      </c>
      <c r="AB8" s="1070"/>
      <c r="AC8" s="1070"/>
      <c r="AD8" s="1070"/>
      <c r="AE8" s="1071"/>
      <c r="AF8" s="1045">
        <v>1</v>
      </c>
      <c r="AG8" s="1046"/>
      <c r="AH8" s="1046"/>
      <c r="AI8" s="1046"/>
      <c r="AJ8" s="1047"/>
      <c r="AK8" s="1112">
        <v>10</v>
      </c>
      <c r="AL8" s="1113"/>
      <c r="AM8" s="1113"/>
      <c r="AN8" s="1113"/>
      <c r="AO8" s="1113"/>
      <c r="AP8" s="1113" t="s">
        <v>531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3436</v>
      </c>
      <c r="R23" s="1095"/>
      <c r="S23" s="1095"/>
      <c r="T23" s="1095"/>
      <c r="U23" s="1095"/>
      <c r="V23" s="1095">
        <v>3285</v>
      </c>
      <c r="W23" s="1095"/>
      <c r="X23" s="1095"/>
      <c r="Y23" s="1095"/>
      <c r="Z23" s="1095"/>
      <c r="AA23" s="1095">
        <v>151</v>
      </c>
      <c r="AB23" s="1095"/>
      <c r="AC23" s="1095"/>
      <c r="AD23" s="1095"/>
      <c r="AE23" s="1096"/>
      <c r="AF23" s="1097">
        <v>119</v>
      </c>
      <c r="AG23" s="1095"/>
      <c r="AH23" s="1095"/>
      <c r="AI23" s="1095"/>
      <c r="AJ23" s="1098"/>
      <c r="AK23" s="1099"/>
      <c r="AL23" s="1100"/>
      <c r="AM23" s="1100"/>
      <c r="AN23" s="1100"/>
      <c r="AO23" s="1100"/>
      <c r="AP23" s="1095">
        <v>2263</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1300</v>
      </c>
      <c r="R28" s="1080"/>
      <c r="S28" s="1080"/>
      <c r="T28" s="1080"/>
      <c r="U28" s="1080"/>
      <c r="V28" s="1080">
        <v>995</v>
      </c>
      <c r="W28" s="1080"/>
      <c r="X28" s="1080"/>
      <c r="Y28" s="1080"/>
      <c r="Z28" s="1080"/>
      <c r="AA28" s="1080">
        <v>305</v>
      </c>
      <c r="AB28" s="1080"/>
      <c r="AC28" s="1080"/>
      <c r="AD28" s="1080"/>
      <c r="AE28" s="1081"/>
      <c r="AF28" s="1082">
        <v>305</v>
      </c>
      <c r="AG28" s="1080"/>
      <c r="AH28" s="1080"/>
      <c r="AI28" s="1080"/>
      <c r="AJ28" s="1083"/>
      <c r="AK28" s="1084">
        <v>76</v>
      </c>
      <c r="AL28" s="1072"/>
      <c r="AM28" s="1072"/>
      <c r="AN28" s="1072"/>
      <c r="AO28" s="1072"/>
      <c r="AP28" s="1072" t="s">
        <v>531</v>
      </c>
      <c r="AQ28" s="1072"/>
      <c r="AR28" s="1072"/>
      <c r="AS28" s="1072"/>
      <c r="AT28" s="1072"/>
      <c r="AU28" s="1072" t="s">
        <v>531</v>
      </c>
      <c r="AV28" s="1072"/>
      <c r="AW28" s="1072"/>
      <c r="AX28" s="1072"/>
      <c r="AY28" s="1072"/>
      <c r="AZ28" s="1073" t="s">
        <v>531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381</v>
      </c>
      <c r="C29" s="1064"/>
      <c r="D29" s="1064"/>
      <c r="E29" s="1064"/>
      <c r="F29" s="1064"/>
      <c r="G29" s="1064"/>
      <c r="H29" s="1064"/>
      <c r="I29" s="1064"/>
      <c r="J29" s="1064"/>
      <c r="K29" s="1064"/>
      <c r="L29" s="1064"/>
      <c r="M29" s="1064"/>
      <c r="N29" s="1064"/>
      <c r="O29" s="1064"/>
      <c r="P29" s="1065"/>
      <c r="Q29" s="1069">
        <v>758</v>
      </c>
      <c r="R29" s="1070"/>
      <c r="S29" s="1070"/>
      <c r="T29" s="1070"/>
      <c r="U29" s="1070"/>
      <c r="V29" s="1070">
        <v>671</v>
      </c>
      <c r="W29" s="1070"/>
      <c r="X29" s="1070"/>
      <c r="Y29" s="1070"/>
      <c r="Z29" s="1070"/>
      <c r="AA29" s="1070">
        <v>87</v>
      </c>
      <c r="AB29" s="1070"/>
      <c r="AC29" s="1070"/>
      <c r="AD29" s="1070"/>
      <c r="AE29" s="1071"/>
      <c r="AF29" s="1045">
        <v>87</v>
      </c>
      <c r="AG29" s="1046"/>
      <c r="AH29" s="1046"/>
      <c r="AI29" s="1046"/>
      <c r="AJ29" s="1047"/>
      <c r="AK29" s="1006">
        <v>126</v>
      </c>
      <c r="AL29" s="997"/>
      <c r="AM29" s="997"/>
      <c r="AN29" s="997"/>
      <c r="AO29" s="997"/>
      <c r="AP29" s="997" t="s">
        <v>531</v>
      </c>
      <c r="AQ29" s="997"/>
      <c r="AR29" s="997"/>
      <c r="AS29" s="997"/>
      <c r="AT29" s="997"/>
      <c r="AU29" s="997" t="s">
        <v>531</v>
      </c>
      <c r="AV29" s="997"/>
      <c r="AW29" s="997"/>
      <c r="AX29" s="997"/>
      <c r="AY29" s="997"/>
      <c r="AZ29" s="1068" t="s">
        <v>531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382</v>
      </c>
      <c r="C30" s="1064"/>
      <c r="D30" s="1064"/>
      <c r="E30" s="1064"/>
      <c r="F30" s="1064"/>
      <c r="G30" s="1064"/>
      <c r="H30" s="1064"/>
      <c r="I30" s="1064"/>
      <c r="J30" s="1064"/>
      <c r="K30" s="1064"/>
      <c r="L30" s="1064"/>
      <c r="M30" s="1064"/>
      <c r="N30" s="1064"/>
      <c r="O30" s="1064"/>
      <c r="P30" s="1065"/>
      <c r="Q30" s="1069">
        <v>71</v>
      </c>
      <c r="R30" s="1070"/>
      <c r="S30" s="1070"/>
      <c r="T30" s="1070"/>
      <c r="U30" s="1070"/>
      <c r="V30" s="1070">
        <v>70</v>
      </c>
      <c r="W30" s="1070"/>
      <c r="X30" s="1070"/>
      <c r="Y30" s="1070"/>
      <c r="Z30" s="1070"/>
      <c r="AA30" s="1070">
        <v>1</v>
      </c>
      <c r="AB30" s="1070"/>
      <c r="AC30" s="1070"/>
      <c r="AD30" s="1070"/>
      <c r="AE30" s="1071"/>
      <c r="AF30" s="1045">
        <v>1</v>
      </c>
      <c r="AG30" s="1046"/>
      <c r="AH30" s="1046"/>
      <c r="AI30" s="1046"/>
      <c r="AJ30" s="1047"/>
      <c r="AK30" s="1006">
        <v>34</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383</v>
      </c>
      <c r="C31" s="1064"/>
      <c r="D31" s="1064"/>
      <c r="E31" s="1064"/>
      <c r="F31" s="1064"/>
      <c r="G31" s="1064"/>
      <c r="H31" s="1064"/>
      <c r="I31" s="1064"/>
      <c r="J31" s="1064"/>
      <c r="K31" s="1064"/>
      <c r="L31" s="1064"/>
      <c r="M31" s="1064"/>
      <c r="N31" s="1064"/>
      <c r="O31" s="1064"/>
      <c r="P31" s="1065"/>
      <c r="Q31" s="1069">
        <v>204</v>
      </c>
      <c r="R31" s="1070"/>
      <c r="S31" s="1070"/>
      <c r="T31" s="1070"/>
      <c r="U31" s="1070"/>
      <c r="V31" s="1070">
        <v>183</v>
      </c>
      <c r="W31" s="1070"/>
      <c r="X31" s="1070"/>
      <c r="Y31" s="1070"/>
      <c r="Z31" s="1070"/>
      <c r="AA31" s="1070">
        <v>21</v>
      </c>
      <c r="AB31" s="1070"/>
      <c r="AC31" s="1070"/>
      <c r="AD31" s="1070"/>
      <c r="AE31" s="1071"/>
      <c r="AF31" s="1045">
        <v>21</v>
      </c>
      <c r="AG31" s="1046"/>
      <c r="AH31" s="1046"/>
      <c r="AI31" s="1046"/>
      <c r="AJ31" s="1047"/>
      <c r="AK31" s="1006">
        <v>4</v>
      </c>
      <c r="AL31" s="997"/>
      <c r="AM31" s="997"/>
      <c r="AN31" s="997"/>
      <c r="AO31" s="997"/>
      <c r="AP31" s="997">
        <v>240</v>
      </c>
      <c r="AQ31" s="997"/>
      <c r="AR31" s="997"/>
      <c r="AS31" s="997"/>
      <c r="AT31" s="997"/>
      <c r="AU31" s="997">
        <v>120</v>
      </c>
      <c r="AV31" s="997"/>
      <c r="AW31" s="997"/>
      <c r="AX31" s="997"/>
      <c r="AY31" s="997"/>
      <c r="AZ31" s="1068" t="s">
        <v>531</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20</v>
      </c>
      <c r="R32" s="1070"/>
      <c r="S32" s="1070"/>
      <c r="T32" s="1070"/>
      <c r="U32" s="1070"/>
      <c r="V32" s="1070">
        <v>2</v>
      </c>
      <c r="W32" s="1070"/>
      <c r="X32" s="1070"/>
      <c r="Y32" s="1070"/>
      <c r="Z32" s="1070"/>
      <c r="AA32" s="1070">
        <v>18</v>
      </c>
      <c r="AB32" s="1070"/>
      <c r="AC32" s="1070"/>
      <c r="AD32" s="1070"/>
      <c r="AE32" s="1071"/>
      <c r="AF32" s="1045">
        <v>212</v>
      </c>
      <c r="AG32" s="1046"/>
      <c r="AH32" s="1046"/>
      <c r="AI32" s="1046"/>
      <c r="AJ32" s="1047"/>
      <c r="AK32" s="1006" t="s">
        <v>531</v>
      </c>
      <c r="AL32" s="997"/>
      <c r="AM32" s="997"/>
      <c r="AN32" s="997"/>
      <c r="AO32" s="997"/>
      <c r="AP32" s="997" t="s">
        <v>531</v>
      </c>
      <c r="AQ32" s="997"/>
      <c r="AR32" s="997"/>
      <c r="AS32" s="997"/>
      <c r="AT32" s="997"/>
      <c r="AU32" s="997" t="s">
        <v>531</v>
      </c>
      <c r="AV32" s="997"/>
      <c r="AW32" s="997"/>
      <c r="AX32" s="997"/>
      <c r="AY32" s="997"/>
      <c r="AZ32" s="1068" t="s">
        <v>531</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625</v>
      </c>
      <c r="AG63" s="985"/>
      <c r="AH63" s="985"/>
      <c r="AI63" s="985"/>
      <c r="AJ63" s="1056"/>
      <c r="AK63" s="1057"/>
      <c r="AL63" s="989"/>
      <c r="AM63" s="989"/>
      <c r="AN63" s="989"/>
      <c r="AO63" s="989"/>
      <c r="AP63" s="985">
        <v>240</v>
      </c>
      <c r="AQ63" s="985"/>
      <c r="AR63" s="985"/>
      <c r="AS63" s="985"/>
      <c r="AT63" s="985"/>
      <c r="AU63" s="985">
        <v>120</v>
      </c>
      <c r="AV63" s="985"/>
      <c r="AW63" s="985"/>
      <c r="AX63" s="985"/>
      <c r="AY63" s="985"/>
      <c r="AZ63" s="1051"/>
      <c r="BA63" s="1051"/>
      <c r="BB63" s="1051"/>
      <c r="BC63" s="1051"/>
      <c r="BD63" s="1051"/>
      <c r="BE63" s="986" t="s">
        <v>531</v>
      </c>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390</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532</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531</v>
      </c>
      <c r="AQ68" s="1008"/>
      <c r="AR68" s="1008"/>
      <c r="AS68" s="1008"/>
      <c r="AT68" s="1008"/>
      <c r="AU68" s="1008" t="s">
        <v>531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533</v>
      </c>
      <c r="C69" s="1001"/>
      <c r="D69" s="1001"/>
      <c r="E69" s="1001"/>
      <c r="F69" s="1001"/>
      <c r="G69" s="1001"/>
      <c r="H69" s="1001"/>
      <c r="I69" s="1001"/>
      <c r="J69" s="1001"/>
      <c r="K69" s="1001"/>
      <c r="L69" s="1001"/>
      <c r="M69" s="1001"/>
      <c r="N69" s="1001"/>
      <c r="O69" s="1001"/>
      <c r="P69" s="1002"/>
      <c r="Q69" s="1003">
        <v>1896</v>
      </c>
      <c r="R69" s="997"/>
      <c r="S69" s="997"/>
      <c r="T69" s="997"/>
      <c r="U69" s="997"/>
      <c r="V69" s="997">
        <v>1858</v>
      </c>
      <c r="W69" s="997"/>
      <c r="X69" s="997"/>
      <c r="Y69" s="997"/>
      <c r="Z69" s="997"/>
      <c r="AA69" s="997">
        <v>38</v>
      </c>
      <c r="AB69" s="997"/>
      <c r="AC69" s="997"/>
      <c r="AD69" s="997"/>
      <c r="AE69" s="997"/>
      <c r="AF69" s="997">
        <v>38</v>
      </c>
      <c r="AG69" s="997"/>
      <c r="AH69" s="997"/>
      <c r="AI69" s="997"/>
      <c r="AJ69" s="997"/>
      <c r="AK69" s="997" t="s">
        <v>537</v>
      </c>
      <c r="AL69" s="997"/>
      <c r="AM69" s="997"/>
      <c r="AN69" s="997"/>
      <c r="AO69" s="997"/>
      <c r="AP69" s="997">
        <v>157</v>
      </c>
      <c r="AQ69" s="997"/>
      <c r="AR69" s="997"/>
      <c r="AS69" s="997"/>
      <c r="AT69" s="997"/>
      <c r="AU69" s="997">
        <v>15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534</v>
      </c>
      <c r="C70" s="1001"/>
      <c r="D70" s="1001"/>
      <c r="E70" s="1001"/>
      <c r="F70" s="1001"/>
      <c r="G70" s="1001"/>
      <c r="H70" s="1001"/>
      <c r="I70" s="1001"/>
      <c r="J70" s="1001"/>
      <c r="K70" s="1001"/>
      <c r="L70" s="1001"/>
      <c r="M70" s="1001"/>
      <c r="N70" s="1001"/>
      <c r="O70" s="1001"/>
      <c r="P70" s="1002"/>
      <c r="Q70" s="1003">
        <v>284</v>
      </c>
      <c r="R70" s="997"/>
      <c r="S70" s="997"/>
      <c r="T70" s="997"/>
      <c r="U70" s="997"/>
      <c r="V70" s="997">
        <v>249</v>
      </c>
      <c r="W70" s="997"/>
      <c r="X70" s="997"/>
      <c r="Y70" s="997"/>
      <c r="Z70" s="997"/>
      <c r="AA70" s="997">
        <v>34</v>
      </c>
      <c r="AB70" s="997"/>
      <c r="AC70" s="997"/>
      <c r="AD70" s="997"/>
      <c r="AE70" s="997"/>
      <c r="AF70" s="997">
        <v>34</v>
      </c>
      <c r="AG70" s="997"/>
      <c r="AH70" s="997"/>
      <c r="AI70" s="997"/>
      <c r="AJ70" s="997"/>
      <c r="AK70" s="997" t="s">
        <v>537</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535</v>
      </c>
      <c r="C71" s="1001"/>
      <c r="D71" s="1001"/>
      <c r="E71" s="1001"/>
      <c r="F71" s="1001"/>
      <c r="G71" s="1001"/>
      <c r="H71" s="1001"/>
      <c r="I71" s="1001"/>
      <c r="J71" s="1001"/>
      <c r="K71" s="1001"/>
      <c r="L71" s="1001"/>
      <c r="M71" s="1001"/>
      <c r="N71" s="1001"/>
      <c r="O71" s="1001"/>
      <c r="P71" s="1002"/>
      <c r="Q71" s="1003">
        <v>286558</v>
      </c>
      <c r="R71" s="997"/>
      <c r="S71" s="997"/>
      <c r="T71" s="997"/>
      <c r="U71" s="997"/>
      <c r="V71" s="997">
        <v>273159</v>
      </c>
      <c r="W71" s="997"/>
      <c r="X71" s="997"/>
      <c r="Y71" s="997"/>
      <c r="Z71" s="997"/>
      <c r="AA71" s="997">
        <v>13399</v>
      </c>
      <c r="AB71" s="997"/>
      <c r="AC71" s="997"/>
      <c r="AD71" s="997"/>
      <c r="AE71" s="997"/>
      <c r="AF71" s="997">
        <v>13399</v>
      </c>
      <c r="AG71" s="997"/>
      <c r="AH71" s="997"/>
      <c r="AI71" s="997"/>
      <c r="AJ71" s="997"/>
      <c r="AK71" s="997">
        <v>294</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15559</v>
      </c>
      <c r="AG88" s="985"/>
      <c r="AH88" s="985"/>
      <c r="AI88" s="985"/>
      <c r="AJ88" s="985"/>
      <c r="AK88" s="989"/>
      <c r="AL88" s="989"/>
      <c r="AM88" s="989"/>
      <c r="AN88" s="989"/>
      <c r="AO88" s="989"/>
      <c r="AP88" s="985">
        <v>156</v>
      </c>
      <c r="AQ88" s="985"/>
      <c r="AR88" s="985"/>
      <c r="AS88" s="985"/>
      <c r="AT88" s="985"/>
      <c r="AU88" s="985">
        <v>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287</v>
      </c>
      <c r="AG109" s="918"/>
      <c r="AH109" s="918"/>
      <c r="AI109" s="918"/>
      <c r="AJ109" s="919"/>
      <c r="AK109" s="920" t="s">
        <v>286</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287</v>
      </c>
      <c r="BW109" s="918"/>
      <c r="BX109" s="918"/>
      <c r="BY109" s="918"/>
      <c r="BZ109" s="919"/>
      <c r="CA109" s="920" t="s">
        <v>286</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287</v>
      </c>
      <c r="DM109" s="918"/>
      <c r="DN109" s="918"/>
      <c r="DO109" s="918"/>
      <c r="DP109" s="919"/>
      <c r="DQ109" s="920" t="s">
        <v>286</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303199</v>
      </c>
      <c r="AB110" s="903"/>
      <c r="AC110" s="903"/>
      <c r="AD110" s="903"/>
      <c r="AE110" s="904"/>
      <c r="AF110" s="905">
        <v>299411</v>
      </c>
      <c r="AG110" s="903"/>
      <c r="AH110" s="903"/>
      <c r="AI110" s="903"/>
      <c r="AJ110" s="904"/>
      <c r="AK110" s="905">
        <v>269173</v>
      </c>
      <c r="AL110" s="903"/>
      <c r="AM110" s="903"/>
      <c r="AN110" s="903"/>
      <c r="AO110" s="904"/>
      <c r="AP110" s="906">
        <v>15.3</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2385863</v>
      </c>
      <c r="BR110" s="830"/>
      <c r="BS110" s="830"/>
      <c r="BT110" s="830"/>
      <c r="BU110" s="830"/>
      <c r="BV110" s="830">
        <v>2266438</v>
      </c>
      <c r="BW110" s="830"/>
      <c r="BX110" s="830"/>
      <c r="BY110" s="830"/>
      <c r="BZ110" s="830"/>
      <c r="CA110" s="830">
        <v>2262914</v>
      </c>
      <c r="CB110" s="830"/>
      <c r="CC110" s="830"/>
      <c r="CD110" s="830"/>
      <c r="CE110" s="830"/>
      <c r="CF110" s="891">
        <v>128.30000000000001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47930</v>
      </c>
      <c r="BR112" s="801"/>
      <c r="BS112" s="801"/>
      <c r="BT112" s="801"/>
      <c r="BU112" s="801"/>
      <c r="BV112" s="801">
        <v>80806</v>
      </c>
      <c r="BW112" s="801"/>
      <c r="BX112" s="801"/>
      <c r="BY112" s="801"/>
      <c r="BZ112" s="801"/>
      <c r="CA112" s="801">
        <v>120069</v>
      </c>
      <c r="CB112" s="801"/>
      <c r="CC112" s="801"/>
      <c r="CD112" s="801"/>
      <c r="CE112" s="801"/>
      <c r="CF112" s="878">
        <v>6.8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5118</v>
      </c>
      <c r="AB113" s="939"/>
      <c r="AC113" s="939"/>
      <c r="AD113" s="939"/>
      <c r="AE113" s="940"/>
      <c r="AF113" s="941">
        <v>3348</v>
      </c>
      <c r="AG113" s="939"/>
      <c r="AH113" s="939"/>
      <c r="AI113" s="939"/>
      <c r="AJ113" s="940"/>
      <c r="AK113" s="941">
        <v>3606</v>
      </c>
      <c r="AL113" s="939"/>
      <c r="AM113" s="939"/>
      <c r="AN113" s="939"/>
      <c r="AO113" s="940"/>
      <c r="AP113" s="942">
        <v>0.2</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32594</v>
      </c>
      <c r="BR113" s="801"/>
      <c r="BS113" s="801"/>
      <c r="BT113" s="801"/>
      <c r="BU113" s="801"/>
      <c r="BV113" s="801">
        <v>24056</v>
      </c>
      <c r="BW113" s="801"/>
      <c r="BX113" s="801"/>
      <c r="BY113" s="801"/>
      <c r="BZ113" s="801"/>
      <c r="CA113" s="801">
        <v>15439</v>
      </c>
      <c r="CB113" s="801"/>
      <c r="CC113" s="801"/>
      <c r="CD113" s="801"/>
      <c r="CE113" s="801"/>
      <c r="CF113" s="878">
        <v>0.9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12120</v>
      </c>
      <c r="AB114" s="814"/>
      <c r="AC114" s="814"/>
      <c r="AD114" s="814"/>
      <c r="AE114" s="815"/>
      <c r="AF114" s="816">
        <v>8816</v>
      </c>
      <c r="AG114" s="814"/>
      <c r="AH114" s="814"/>
      <c r="AI114" s="814"/>
      <c r="AJ114" s="815"/>
      <c r="AK114" s="816">
        <v>8816</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727096</v>
      </c>
      <c r="BR114" s="801"/>
      <c r="BS114" s="801"/>
      <c r="BT114" s="801"/>
      <c r="BU114" s="801"/>
      <c r="BV114" s="801">
        <v>682166</v>
      </c>
      <c r="BW114" s="801"/>
      <c r="BX114" s="801"/>
      <c r="BY114" s="801"/>
      <c r="BZ114" s="801"/>
      <c r="CA114" s="801">
        <v>641726</v>
      </c>
      <c r="CB114" s="801"/>
      <c r="CC114" s="801"/>
      <c r="CD114" s="801"/>
      <c r="CE114" s="801"/>
      <c r="CF114" s="878">
        <v>36.4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320437</v>
      </c>
      <c r="AB117" s="925"/>
      <c r="AC117" s="925"/>
      <c r="AD117" s="925"/>
      <c r="AE117" s="926"/>
      <c r="AF117" s="928">
        <v>311575</v>
      </c>
      <c r="AG117" s="925"/>
      <c r="AH117" s="925"/>
      <c r="AI117" s="925"/>
      <c r="AJ117" s="926"/>
      <c r="AK117" s="928">
        <v>281595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287</v>
      </c>
      <c r="AG118" s="918"/>
      <c r="AH118" s="918"/>
      <c r="AI118" s="918"/>
      <c r="AJ118" s="919"/>
      <c r="AK118" s="920" t="s">
        <v>286</v>
      </c>
      <c r="AL118" s="918"/>
      <c r="AM118" s="918"/>
      <c r="AN118" s="918"/>
      <c r="AO118" s="919"/>
      <c r="AP118" s="921" t="s">
        <v>401</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429</v>
      </c>
      <c r="BP118" s="868"/>
      <c r="BQ118" s="887">
        <v>3193483</v>
      </c>
      <c r="BR118" s="888"/>
      <c r="BS118" s="888"/>
      <c r="BT118" s="888"/>
      <c r="BU118" s="888"/>
      <c r="BV118" s="888">
        <v>3053466</v>
      </c>
      <c r="BW118" s="888"/>
      <c r="BX118" s="888"/>
      <c r="BY118" s="888"/>
      <c r="BZ118" s="888"/>
      <c r="CA118" s="888">
        <v>3040148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3211405</v>
      </c>
      <c r="BR119" s="830"/>
      <c r="BS119" s="830"/>
      <c r="BT119" s="830"/>
      <c r="BU119" s="830"/>
      <c r="BV119" s="830">
        <v>3341534</v>
      </c>
      <c r="BW119" s="830"/>
      <c r="BX119" s="830"/>
      <c r="BY119" s="830"/>
      <c r="BZ119" s="830"/>
      <c r="CA119" s="830">
        <v>3487938</v>
      </c>
      <c r="CB119" s="830"/>
      <c r="CC119" s="830"/>
      <c r="CD119" s="830"/>
      <c r="CE119" s="830"/>
      <c r="CF119" s="891">
        <v>197.7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31913</v>
      </c>
      <c r="BR120" s="801"/>
      <c r="BS120" s="801"/>
      <c r="BT120" s="801"/>
      <c r="BU120" s="801"/>
      <c r="BV120" s="801">
        <v>28643</v>
      </c>
      <c r="BW120" s="801"/>
      <c r="BX120" s="801"/>
      <c r="BY120" s="801"/>
      <c r="BZ120" s="801"/>
      <c r="CA120" s="801">
        <v>25307</v>
      </c>
      <c r="CB120" s="801"/>
      <c r="CC120" s="801"/>
      <c r="CD120" s="801"/>
      <c r="CE120" s="801"/>
      <c r="CF120" s="878">
        <v>1.4</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47930</v>
      </c>
      <c r="DH120" s="830"/>
      <c r="DI120" s="830"/>
      <c r="DJ120" s="830"/>
      <c r="DK120" s="830"/>
      <c r="DL120" s="830">
        <v>80806</v>
      </c>
      <c r="DM120" s="830"/>
      <c r="DN120" s="830"/>
      <c r="DO120" s="830"/>
      <c r="DP120" s="830"/>
      <c r="DQ120" s="830">
        <v>120069</v>
      </c>
      <c r="DR120" s="830"/>
      <c r="DS120" s="830"/>
      <c r="DT120" s="830"/>
      <c r="DU120" s="830"/>
      <c r="DV120" s="831">
        <v>6.8</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2183171</v>
      </c>
      <c r="BR121" s="888"/>
      <c r="BS121" s="888"/>
      <c r="BT121" s="888"/>
      <c r="BU121" s="888"/>
      <c r="BV121" s="888">
        <v>2067419</v>
      </c>
      <c r="BW121" s="888"/>
      <c r="BX121" s="888"/>
      <c r="BY121" s="888"/>
      <c r="BZ121" s="888"/>
      <c r="CA121" s="888">
        <v>1811187</v>
      </c>
      <c r="CB121" s="888"/>
      <c r="CC121" s="888"/>
      <c r="CD121" s="888"/>
      <c r="CE121" s="888"/>
      <c r="CF121" s="889">
        <v>102.7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t="s">
        <v>110</v>
      </c>
      <c r="DR121" s="801"/>
      <c r="DS121" s="801"/>
      <c r="DT121" s="801"/>
      <c r="DU121" s="801"/>
      <c r="DV121" s="853" t="s">
        <v>110</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439</v>
      </c>
      <c r="BP122" s="868"/>
      <c r="BQ122" s="869">
        <v>5426489</v>
      </c>
      <c r="BR122" s="870"/>
      <c r="BS122" s="870"/>
      <c r="BT122" s="870"/>
      <c r="BU122" s="870"/>
      <c r="BV122" s="870">
        <v>5437596</v>
      </c>
      <c r="BW122" s="870"/>
      <c r="BX122" s="870"/>
      <c r="BY122" s="870"/>
      <c r="BZ122" s="870"/>
      <c r="CA122" s="870">
        <v>5324432</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450</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3893</v>
      </c>
      <c r="AB128" s="754"/>
      <c r="AC128" s="754"/>
      <c r="AD128" s="754"/>
      <c r="AE128" s="755"/>
      <c r="AF128" s="756">
        <v>3892</v>
      </c>
      <c r="AG128" s="754"/>
      <c r="AH128" s="754"/>
      <c r="AI128" s="754"/>
      <c r="AJ128" s="755"/>
      <c r="AK128" s="756">
        <v>3892</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1991088</v>
      </c>
      <c r="AB129" s="814"/>
      <c r="AC129" s="814"/>
      <c r="AD129" s="814"/>
      <c r="AE129" s="815"/>
      <c r="AF129" s="816">
        <v>1934411</v>
      </c>
      <c r="AG129" s="814"/>
      <c r="AH129" s="814"/>
      <c r="AI129" s="814"/>
      <c r="AJ129" s="815"/>
      <c r="AK129" s="816">
        <v>2026795</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267266</v>
      </c>
      <c r="AB130" s="814"/>
      <c r="AC130" s="814"/>
      <c r="AD130" s="814"/>
      <c r="AE130" s="815"/>
      <c r="AF130" s="816">
        <v>267694</v>
      </c>
      <c r="AG130" s="814"/>
      <c r="AH130" s="814"/>
      <c r="AI130" s="814"/>
      <c r="AJ130" s="815"/>
      <c r="AK130" s="816">
        <v>262409</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1723822</v>
      </c>
      <c r="AB131" s="747"/>
      <c r="AC131" s="747"/>
      <c r="AD131" s="747"/>
      <c r="AE131" s="748"/>
      <c r="AF131" s="749">
        <v>1666717</v>
      </c>
      <c r="AG131" s="747"/>
      <c r="AH131" s="747"/>
      <c r="AI131" s="747"/>
      <c r="AJ131" s="748"/>
      <c r="AK131" s="749">
        <v>1764386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2.8586478190000002</v>
      </c>
      <c r="AB132" s="770"/>
      <c r="AC132" s="770"/>
      <c r="AD132" s="770"/>
      <c r="AE132" s="771"/>
      <c r="AF132" s="772">
        <v>2.399267542</v>
      </c>
      <c r="AG132" s="770"/>
      <c r="AH132" s="770"/>
      <c r="AI132" s="770"/>
      <c r="AJ132" s="771"/>
      <c r="AK132" s="772">
        <v>0.86681712499999997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3.1</v>
      </c>
      <c r="AB133" s="779"/>
      <c r="AC133" s="779"/>
      <c r="AD133" s="779"/>
      <c r="AE133" s="780"/>
      <c r="AF133" s="778">
        <v>2.7</v>
      </c>
      <c r="AG133" s="779"/>
      <c r="AH133" s="779"/>
      <c r="AI133" s="779"/>
      <c r="AJ133" s="780"/>
      <c r="AK133" s="778">
        <v>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655813</v>
      </c>
      <c r="L9" s="264">
        <v>134858</v>
      </c>
      <c r="M9" s="265">
        <v>187155</v>
      </c>
      <c r="N9" s="266">
        <v>-27.9</v>
      </c>
    </row>
    <row r="10" spans="1:16" x14ac:dyDescent="0.15">
      <c r="A10" s="248"/>
      <c r="B10" s="244"/>
      <c r="C10" s="244"/>
      <c r="D10" s="244"/>
      <c r="E10" s="244"/>
      <c r="F10" s="244"/>
      <c r="G10" s="1163" t="s">
        <v>472</v>
      </c>
      <c r="H10" s="1164"/>
      <c r="I10" s="1164"/>
      <c r="J10" s="1165"/>
      <c r="K10" s="267">
        <v>21033</v>
      </c>
      <c r="L10" s="268">
        <v>4325</v>
      </c>
      <c r="M10" s="269">
        <v>20525</v>
      </c>
      <c r="N10" s="270">
        <v>-78.900000000000006</v>
      </c>
    </row>
    <row r="11" spans="1:16" ht="13.5" customHeight="1" x14ac:dyDescent="0.15">
      <c r="A11" s="248"/>
      <c r="B11" s="244"/>
      <c r="C11" s="244"/>
      <c r="D11" s="244"/>
      <c r="E11" s="244"/>
      <c r="F11" s="244"/>
      <c r="G11" s="1163" t="s">
        <v>473</v>
      </c>
      <c r="H11" s="1164"/>
      <c r="I11" s="1164"/>
      <c r="J11" s="1165"/>
      <c r="K11" s="267">
        <v>72790</v>
      </c>
      <c r="L11" s="268">
        <v>14968</v>
      </c>
      <c r="M11" s="269">
        <v>27959</v>
      </c>
      <c r="N11" s="270">
        <v>-46.5</v>
      </c>
    </row>
    <row r="12" spans="1:16" ht="13.5" customHeight="1" x14ac:dyDescent="0.15">
      <c r="A12" s="248"/>
      <c r="B12" s="244"/>
      <c r="C12" s="244"/>
      <c r="D12" s="244"/>
      <c r="E12" s="244"/>
      <c r="F12" s="244"/>
      <c r="G12" s="1163" t="s">
        <v>474</v>
      </c>
      <c r="H12" s="1164"/>
      <c r="I12" s="1164"/>
      <c r="J12" s="1165"/>
      <c r="K12" s="267" t="s">
        <v>475</v>
      </c>
      <c r="L12" s="268" t="s">
        <v>475</v>
      </c>
      <c r="M12" s="269">
        <v>2910</v>
      </c>
      <c r="N12" s="270" t="s">
        <v>475</v>
      </c>
    </row>
    <row r="13" spans="1:16" ht="13.5" customHeight="1" x14ac:dyDescent="0.15">
      <c r="A13" s="248"/>
      <c r="B13" s="244"/>
      <c r="C13" s="244"/>
      <c r="D13" s="244"/>
      <c r="E13" s="244"/>
      <c r="F13" s="244"/>
      <c r="G13" s="1163" t="s">
        <v>476</v>
      </c>
      <c r="H13" s="1164"/>
      <c r="I13" s="1164"/>
      <c r="J13" s="1165"/>
      <c r="K13" s="267" t="s">
        <v>475</v>
      </c>
      <c r="L13" s="268" t="s">
        <v>475</v>
      </c>
      <c r="M13" s="269" t="s">
        <v>475</v>
      </c>
      <c r="N13" s="270" t="s">
        <v>475</v>
      </c>
    </row>
    <row r="14" spans="1:16" ht="13.5" customHeight="1" x14ac:dyDescent="0.15">
      <c r="A14" s="248"/>
      <c r="B14" s="244"/>
      <c r="C14" s="244"/>
      <c r="D14" s="244"/>
      <c r="E14" s="244"/>
      <c r="F14" s="244"/>
      <c r="G14" s="1163" t="s">
        <v>477</v>
      </c>
      <c r="H14" s="1164"/>
      <c r="I14" s="1164"/>
      <c r="J14" s="1165"/>
      <c r="K14" s="267">
        <v>37019</v>
      </c>
      <c r="L14" s="268">
        <v>7612</v>
      </c>
      <c r="M14" s="269">
        <v>9160</v>
      </c>
      <c r="N14" s="270">
        <v>-16.899999999999999</v>
      </c>
    </row>
    <row r="15" spans="1:16" ht="13.5" customHeight="1" x14ac:dyDescent="0.15">
      <c r="A15" s="248"/>
      <c r="B15" s="244"/>
      <c r="C15" s="244"/>
      <c r="D15" s="244"/>
      <c r="E15" s="244"/>
      <c r="F15" s="244"/>
      <c r="G15" s="1163" t="s">
        <v>478</v>
      </c>
      <c r="H15" s="1164"/>
      <c r="I15" s="1164"/>
      <c r="J15" s="1165"/>
      <c r="K15" s="267">
        <v>1569</v>
      </c>
      <c r="L15" s="268">
        <v>323</v>
      </c>
      <c r="M15" s="269">
        <v>4580</v>
      </c>
      <c r="N15" s="270">
        <v>-92.9</v>
      </c>
    </row>
    <row r="16" spans="1:16" x14ac:dyDescent="0.15">
      <c r="A16" s="248"/>
      <c r="B16" s="244"/>
      <c r="C16" s="244"/>
      <c r="D16" s="244"/>
      <c r="E16" s="244"/>
      <c r="F16" s="244"/>
      <c r="G16" s="1166" t="s">
        <v>479</v>
      </c>
      <c r="H16" s="1167"/>
      <c r="I16" s="1167"/>
      <c r="J16" s="1168"/>
      <c r="K16" s="268">
        <v>-50552</v>
      </c>
      <c r="L16" s="268">
        <v>-10395</v>
      </c>
      <c r="M16" s="269">
        <v>-19254</v>
      </c>
      <c r="N16" s="270">
        <v>-46</v>
      </c>
    </row>
    <row r="17" spans="1:16" x14ac:dyDescent="0.15">
      <c r="A17" s="248"/>
      <c r="B17" s="244"/>
      <c r="C17" s="244"/>
      <c r="D17" s="244"/>
      <c r="E17" s="244"/>
      <c r="F17" s="244"/>
      <c r="G17" s="1166" t="s">
        <v>170</v>
      </c>
      <c r="H17" s="1167"/>
      <c r="I17" s="1167"/>
      <c r="J17" s="1168"/>
      <c r="K17" s="268">
        <v>737672</v>
      </c>
      <c r="L17" s="268">
        <v>151691</v>
      </c>
      <c r="M17" s="269">
        <v>233033</v>
      </c>
      <c r="N17" s="270">
        <v>-34.9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12.13</v>
      </c>
      <c r="L21" s="281">
        <v>21.21</v>
      </c>
      <c r="M21" s="282">
        <v>-9.08</v>
      </c>
      <c r="N21" s="249"/>
      <c r="O21" s="283"/>
      <c r="P21" s="279"/>
    </row>
    <row r="22" spans="1:16" s="284" customFormat="1" x14ac:dyDescent="0.15">
      <c r="A22" s="279"/>
      <c r="B22" s="249"/>
      <c r="C22" s="249"/>
      <c r="D22" s="249"/>
      <c r="E22" s="249"/>
      <c r="F22" s="249"/>
      <c r="G22" s="1160" t="s">
        <v>485</v>
      </c>
      <c r="H22" s="1161"/>
      <c r="I22" s="1161"/>
      <c r="J22" s="1162"/>
      <c r="K22" s="285">
        <v>95.4</v>
      </c>
      <c r="L22" s="286">
        <v>95.4</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269173</v>
      </c>
      <c r="L32" s="294">
        <v>55351</v>
      </c>
      <c r="M32" s="295">
        <v>137219</v>
      </c>
      <c r="N32" s="296">
        <v>-59.7</v>
      </c>
    </row>
    <row r="33" spans="1:16" ht="13.5" customHeight="1" x14ac:dyDescent="0.15">
      <c r="A33" s="248"/>
      <c r="B33" s="244"/>
      <c r="C33" s="244"/>
      <c r="D33" s="244"/>
      <c r="E33" s="244"/>
      <c r="F33" s="244"/>
      <c r="G33" s="1151" t="s">
        <v>490</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491</v>
      </c>
      <c r="H34" s="1152"/>
      <c r="I34" s="1152"/>
      <c r="J34" s="1153"/>
      <c r="K34" s="294" t="s">
        <v>475</v>
      </c>
      <c r="L34" s="294" t="s">
        <v>475</v>
      </c>
      <c r="M34" s="295">
        <v>4</v>
      </c>
      <c r="N34" s="296" t="s">
        <v>475</v>
      </c>
    </row>
    <row r="35" spans="1:16" ht="27" customHeight="1" x14ac:dyDescent="0.15">
      <c r="A35" s="248"/>
      <c r="B35" s="244"/>
      <c r="C35" s="244"/>
      <c r="D35" s="244"/>
      <c r="E35" s="244"/>
      <c r="F35" s="244"/>
      <c r="G35" s="1151" t="s">
        <v>492</v>
      </c>
      <c r="H35" s="1152"/>
      <c r="I35" s="1152"/>
      <c r="J35" s="1153"/>
      <c r="K35" s="294">
        <v>3606</v>
      </c>
      <c r="L35" s="294">
        <v>742</v>
      </c>
      <c r="M35" s="295">
        <v>30414</v>
      </c>
      <c r="N35" s="296">
        <v>-97.6</v>
      </c>
    </row>
    <row r="36" spans="1:16" ht="27" customHeight="1" x14ac:dyDescent="0.15">
      <c r="A36" s="248"/>
      <c r="B36" s="244"/>
      <c r="C36" s="244"/>
      <c r="D36" s="244"/>
      <c r="E36" s="244"/>
      <c r="F36" s="244"/>
      <c r="G36" s="1151" t="s">
        <v>493</v>
      </c>
      <c r="H36" s="1152"/>
      <c r="I36" s="1152"/>
      <c r="J36" s="1153"/>
      <c r="K36" s="294">
        <v>8816</v>
      </c>
      <c r="L36" s="294">
        <v>1813</v>
      </c>
      <c r="M36" s="295">
        <v>5195</v>
      </c>
      <c r="N36" s="296">
        <v>-65.099999999999994</v>
      </c>
    </row>
    <row r="37" spans="1:16" ht="13.5" customHeight="1" x14ac:dyDescent="0.15">
      <c r="A37" s="248"/>
      <c r="B37" s="244"/>
      <c r="C37" s="244"/>
      <c r="D37" s="244"/>
      <c r="E37" s="244"/>
      <c r="F37" s="244"/>
      <c r="G37" s="1151" t="s">
        <v>494</v>
      </c>
      <c r="H37" s="1152"/>
      <c r="I37" s="1152"/>
      <c r="J37" s="1153"/>
      <c r="K37" s="294" t="s">
        <v>475</v>
      </c>
      <c r="L37" s="294" t="s">
        <v>475</v>
      </c>
      <c r="M37" s="295">
        <v>2257</v>
      </c>
      <c r="N37" s="296" t="s">
        <v>475</v>
      </c>
    </row>
    <row r="38" spans="1:16" ht="27" customHeight="1" x14ac:dyDescent="0.15">
      <c r="A38" s="248"/>
      <c r="B38" s="244"/>
      <c r="C38" s="244"/>
      <c r="D38" s="244"/>
      <c r="E38" s="244"/>
      <c r="F38" s="244"/>
      <c r="G38" s="1154" t="s">
        <v>495</v>
      </c>
      <c r="H38" s="1155"/>
      <c r="I38" s="1155"/>
      <c r="J38" s="1156"/>
      <c r="K38" s="297" t="s">
        <v>475</v>
      </c>
      <c r="L38" s="297" t="s">
        <v>475</v>
      </c>
      <c r="M38" s="298">
        <v>40</v>
      </c>
      <c r="N38" s="299" t="s">
        <v>475</v>
      </c>
      <c r="O38" s="293"/>
    </row>
    <row r="39" spans="1:16" x14ac:dyDescent="0.15">
      <c r="A39" s="248"/>
      <c r="B39" s="244"/>
      <c r="C39" s="244"/>
      <c r="D39" s="244"/>
      <c r="E39" s="244"/>
      <c r="F39" s="244"/>
      <c r="G39" s="1154" t="s">
        <v>496</v>
      </c>
      <c r="H39" s="1155"/>
      <c r="I39" s="1155"/>
      <c r="J39" s="1156"/>
      <c r="K39" s="300">
        <v>-3892</v>
      </c>
      <c r="L39" s="300">
        <v>-800</v>
      </c>
      <c r="M39" s="301">
        <v>-7960</v>
      </c>
      <c r="N39" s="302">
        <v>-89.9</v>
      </c>
      <c r="O39" s="293"/>
    </row>
    <row r="40" spans="1:16" ht="27" customHeight="1" x14ac:dyDescent="0.15">
      <c r="A40" s="248"/>
      <c r="B40" s="244"/>
      <c r="C40" s="244"/>
      <c r="D40" s="244"/>
      <c r="E40" s="244"/>
      <c r="F40" s="244"/>
      <c r="G40" s="1151" t="s">
        <v>497</v>
      </c>
      <c r="H40" s="1152"/>
      <c r="I40" s="1152"/>
      <c r="J40" s="1153"/>
      <c r="K40" s="300">
        <v>-262409</v>
      </c>
      <c r="L40" s="300">
        <v>-53960</v>
      </c>
      <c r="M40" s="301">
        <v>-124831</v>
      </c>
      <c r="N40" s="302">
        <v>-56.8</v>
      </c>
      <c r="O40" s="293"/>
    </row>
    <row r="41" spans="1:16" x14ac:dyDescent="0.15">
      <c r="A41" s="248"/>
      <c r="B41" s="244"/>
      <c r="C41" s="244"/>
      <c r="D41" s="244"/>
      <c r="E41" s="244"/>
      <c r="F41" s="244"/>
      <c r="G41" s="1157" t="s">
        <v>281</v>
      </c>
      <c r="H41" s="1158"/>
      <c r="I41" s="1158"/>
      <c r="J41" s="1159"/>
      <c r="K41" s="294">
        <v>15294</v>
      </c>
      <c r="L41" s="300">
        <v>3145</v>
      </c>
      <c r="M41" s="301">
        <v>42339</v>
      </c>
      <c r="N41" s="302">
        <v>-92.6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484466</v>
      </c>
      <c r="J51" s="320">
        <v>93292</v>
      </c>
      <c r="K51" s="321">
        <v>-57.3</v>
      </c>
      <c r="L51" s="322">
        <v>146140</v>
      </c>
      <c r="M51" s="323">
        <v>-24.1</v>
      </c>
      <c r="N51" s="324">
        <v>-33.200000000000003</v>
      </c>
    </row>
    <row r="52" spans="1:14" x14ac:dyDescent="0.15">
      <c r="A52" s="248"/>
      <c r="B52" s="244"/>
      <c r="C52" s="244"/>
      <c r="D52" s="244"/>
      <c r="E52" s="244"/>
      <c r="F52" s="244"/>
      <c r="G52" s="325"/>
      <c r="H52" s="326" t="s">
        <v>508</v>
      </c>
      <c r="I52" s="327">
        <v>299047</v>
      </c>
      <c r="J52" s="328">
        <v>57587</v>
      </c>
      <c r="K52" s="329">
        <v>-12</v>
      </c>
      <c r="L52" s="330">
        <v>75451</v>
      </c>
      <c r="M52" s="331">
        <v>-8.1999999999999993</v>
      </c>
      <c r="N52" s="332">
        <v>-3.8</v>
      </c>
    </row>
    <row r="53" spans="1:14" x14ac:dyDescent="0.15">
      <c r="A53" s="248"/>
      <c r="B53" s="244"/>
      <c r="C53" s="244"/>
      <c r="D53" s="244"/>
      <c r="E53" s="244"/>
      <c r="F53" s="244"/>
      <c r="G53" s="310" t="s">
        <v>509</v>
      </c>
      <c r="H53" s="311"/>
      <c r="I53" s="319">
        <v>577433</v>
      </c>
      <c r="J53" s="320">
        <v>113178</v>
      </c>
      <c r="K53" s="321">
        <v>21.3</v>
      </c>
      <c r="L53" s="322">
        <v>146641</v>
      </c>
      <c r="M53" s="323">
        <v>0.3</v>
      </c>
      <c r="N53" s="324">
        <v>21</v>
      </c>
    </row>
    <row r="54" spans="1:14" x14ac:dyDescent="0.15">
      <c r="A54" s="248"/>
      <c r="B54" s="244"/>
      <c r="C54" s="244"/>
      <c r="D54" s="244"/>
      <c r="E54" s="244"/>
      <c r="F54" s="244"/>
      <c r="G54" s="325"/>
      <c r="H54" s="326" t="s">
        <v>508</v>
      </c>
      <c r="I54" s="327">
        <v>305646</v>
      </c>
      <c r="J54" s="328">
        <v>59907</v>
      </c>
      <c r="K54" s="329">
        <v>4</v>
      </c>
      <c r="L54" s="330">
        <v>68142</v>
      </c>
      <c r="M54" s="331">
        <v>-9.6999999999999993</v>
      </c>
      <c r="N54" s="332">
        <v>13.7</v>
      </c>
    </row>
    <row r="55" spans="1:14" x14ac:dyDescent="0.15">
      <c r="A55" s="248"/>
      <c r="B55" s="244"/>
      <c r="C55" s="244"/>
      <c r="D55" s="244"/>
      <c r="E55" s="244"/>
      <c r="F55" s="244"/>
      <c r="G55" s="310" t="s">
        <v>510</v>
      </c>
      <c r="H55" s="311"/>
      <c r="I55" s="319">
        <v>343088</v>
      </c>
      <c r="J55" s="320">
        <v>67804</v>
      </c>
      <c r="K55" s="321">
        <v>-40.1</v>
      </c>
      <c r="L55" s="322">
        <v>174587</v>
      </c>
      <c r="M55" s="323">
        <v>19.100000000000001</v>
      </c>
      <c r="N55" s="324">
        <v>-59.2</v>
      </c>
    </row>
    <row r="56" spans="1:14" x14ac:dyDescent="0.15">
      <c r="A56" s="248"/>
      <c r="B56" s="244"/>
      <c r="C56" s="244"/>
      <c r="D56" s="244"/>
      <c r="E56" s="244"/>
      <c r="F56" s="244"/>
      <c r="G56" s="325"/>
      <c r="H56" s="326" t="s">
        <v>508</v>
      </c>
      <c r="I56" s="327">
        <v>227802</v>
      </c>
      <c r="J56" s="328">
        <v>45020</v>
      </c>
      <c r="K56" s="329">
        <v>-24.9</v>
      </c>
      <c r="L56" s="330">
        <v>79695</v>
      </c>
      <c r="M56" s="331">
        <v>17</v>
      </c>
      <c r="N56" s="332">
        <v>-41.9</v>
      </c>
    </row>
    <row r="57" spans="1:14" x14ac:dyDescent="0.15">
      <c r="A57" s="248"/>
      <c r="B57" s="244"/>
      <c r="C57" s="244"/>
      <c r="D57" s="244"/>
      <c r="E57" s="244"/>
      <c r="F57" s="244"/>
      <c r="G57" s="310" t="s">
        <v>511</v>
      </c>
      <c r="H57" s="311"/>
      <c r="I57" s="319">
        <v>456404</v>
      </c>
      <c r="J57" s="320">
        <v>91135</v>
      </c>
      <c r="K57" s="321">
        <v>34.4</v>
      </c>
      <c r="L57" s="322">
        <v>175675</v>
      </c>
      <c r="M57" s="323">
        <v>0.6</v>
      </c>
      <c r="N57" s="324">
        <v>33.799999999999997</v>
      </c>
    </row>
    <row r="58" spans="1:14" x14ac:dyDescent="0.15">
      <c r="A58" s="248"/>
      <c r="B58" s="244"/>
      <c r="C58" s="244"/>
      <c r="D58" s="244"/>
      <c r="E58" s="244"/>
      <c r="F58" s="244"/>
      <c r="G58" s="325"/>
      <c r="H58" s="326" t="s">
        <v>508</v>
      </c>
      <c r="I58" s="327">
        <v>323315</v>
      </c>
      <c r="J58" s="328">
        <v>64560</v>
      </c>
      <c r="K58" s="329">
        <v>43.4</v>
      </c>
      <c r="L58" s="330">
        <v>87698</v>
      </c>
      <c r="M58" s="331">
        <v>10</v>
      </c>
      <c r="N58" s="332">
        <v>33.4</v>
      </c>
    </row>
    <row r="59" spans="1:14" x14ac:dyDescent="0.15">
      <c r="A59" s="248"/>
      <c r="B59" s="244"/>
      <c r="C59" s="244"/>
      <c r="D59" s="244"/>
      <c r="E59" s="244"/>
      <c r="F59" s="244"/>
      <c r="G59" s="310" t="s">
        <v>512</v>
      </c>
      <c r="H59" s="311"/>
      <c r="I59" s="319">
        <v>607849</v>
      </c>
      <c r="J59" s="320">
        <v>124995</v>
      </c>
      <c r="K59" s="321">
        <v>37.200000000000003</v>
      </c>
      <c r="L59" s="322">
        <v>280458</v>
      </c>
      <c r="M59" s="323">
        <v>59.6</v>
      </c>
      <c r="N59" s="324">
        <v>-22.4</v>
      </c>
    </row>
    <row r="60" spans="1:14" x14ac:dyDescent="0.15">
      <c r="A60" s="248"/>
      <c r="B60" s="244"/>
      <c r="C60" s="244"/>
      <c r="D60" s="244"/>
      <c r="E60" s="244"/>
      <c r="F60" s="244"/>
      <c r="G60" s="325"/>
      <c r="H60" s="326" t="s">
        <v>508</v>
      </c>
      <c r="I60" s="333">
        <v>362462</v>
      </c>
      <c r="J60" s="328">
        <v>74535</v>
      </c>
      <c r="K60" s="329">
        <v>15.5</v>
      </c>
      <c r="L60" s="330">
        <v>127286</v>
      </c>
      <c r="M60" s="331">
        <v>45.1</v>
      </c>
      <c r="N60" s="332">
        <v>-29.6</v>
      </c>
    </row>
    <row r="61" spans="1:14" x14ac:dyDescent="0.15">
      <c r="A61" s="248"/>
      <c r="B61" s="244"/>
      <c r="C61" s="244"/>
      <c r="D61" s="244"/>
      <c r="E61" s="244"/>
      <c r="F61" s="244"/>
      <c r="G61" s="310" t="s">
        <v>513</v>
      </c>
      <c r="H61" s="334"/>
      <c r="I61" s="335">
        <v>493848</v>
      </c>
      <c r="J61" s="336">
        <v>98081</v>
      </c>
      <c r="K61" s="337">
        <v>-0.9</v>
      </c>
      <c r="L61" s="338">
        <v>184700</v>
      </c>
      <c r="M61" s="339">
        <v>11.1</v>
      </c>
      <c r="N61" s="324">
        <v>-12</v>
      </c>
    </row>
    <row r="62" spans="1:14" x14ac:dyDescent="0.15">
      <c r="A62" s="248"/>
      <c r="B62" s="244"/>
      <c r="C62" s="244"/>
      <c r="D62" s="244"/>
      <c r="E62" s="244"/>
      <c r="F62" s="244"/>
      <c r="G62" s="325"/>
      <c r="H62" s="326" t="s">
        <v>508</v>
      </c>
      <c r="I62" s="327">
        <v>303654</v>
      </c>
      <c r="J62" s="328">
        <v>60322</v>
      </c>
      <c r="K62" s="329">
        <v>5.2</v>
      </c>
      <c r="L62" s="330">
        <v>87654</v>
      </c>
      <c r="M62" s="331">
        <v>10.8</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29.59</v>
      </c>
      <c r="G47" s="12">
        <v>32.18</v>
      </c>
      <c r="H47" s="12">
        <v>32.619999999999997</v>
      </c>
      <c r="I47" s="12">
        <v>36.18</v>
      </c>
      <c r="J47" s="13">
        <v>34.090000000000003</v>
      </c>
    </row>
    <row r="48" spans="2:10" ht="57.75" customHeight="1" x14ac:dyDescent="0.15">
      <c r="B48" s="14"/>
      <c r="C48" s="1171" t="s">
        <v>4</v>
      </c>
      <c r="D48" s="1171"/>
      <c r="E48" s="1172"/>
      <c r="F48" s="15">
        <v>8.07</v>
      </c>
      <c r="G48" s="16">
        <v>8.2799999999999994</v>
      </c>
      <c r="H48" s="16">
        <v>7.92</v>
      </c>
      <c r="I48" s="16">
        <v>8.18</v>
      </c>
      <c r="J48" s="17">
        <v>5.86</v>
      </c>
    </row>
    <row r="49" spans="2:10" ht="57.75" customHeight="1" thickBot="1" x14ac:dyDescent="0.2">
      <c r="B49" s="18"/>
      <c r="C49" s="1173" t="s">
        <v>5</v>
      </c>
      <c r="D49" s="1173"/>
      <c r="E49" s="1174"/>
      <c r="F49" s="19">
        <v>3.54</v>
      </c>
      <c r="G49" s="20">
        <v>0.08</v>
      </c>
      <c r="H49" s="20" t="s">
        <v>520</v>
      </c>
      <c r="I49" s="20">
        <v>0.05</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2017-05-21T13:28:58Z</cp:lastPrinted>
  <dcterms:created xsi:type="dcterms:W3CDTF">2017-01-25T04:31:57Z</dcterms:created>
  <dcterms:modified xsi:type="dcterms:W3CDTF">2017-05-29T06:44:33Z</dcterms:modified>
  <cp:category/>
</cp:coreProperties>
</file>